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6" windowWidth="23256" windowHeight="13176" activeTab="2"/>
  </bookViews>
  <sheets>
    <sheet name="11 класс" sheetId="1" r:id="rId1"/>
    <sheet name="10 класс" sheetId="2" r:id="rId2"/>
    <sheet name="9 класс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" i="1"/>
  <c r="AI4"/>
  <c r="AI5"/>
  <c r="AI6"/>
  <c r="AI7"/>
  <c r="AI8"/>
  <c r="AI9"/>
  <c r="AI10"/>
  <c r="AI11"/>
  <c r="AI12"/>
  <c r="AI13"/>
  <c r="AI14"/>
  <c r="AI15"/>
  <c r="AI17"/>
  <c r="AI18"/>
  <c r="AI16"/>
  <c r="AI20"/>
  <c r="AI19"/>
  <c r="AI21"/>
  <c r="AI22"/>
  <c r="AI23"/>
  <c r="AI24"/>
  <c r="AI25"/>
  <c r="AI27"/>
  <c r="AI28"/>
  <c r="AI29"/>
  <c r="AI33"/>
  <c r="AI31"/>
  <c r="AI32"/>
  <c r="AI26"/>
  <c r="AI30"/>
  <c r="AI35"/>
  <c r="AI34"/>
  <c r="AI37"/>
  <c r="AI38"/>
  <c r="AI40"/>
  <c r="AI41"/>
  <c r="AI42"/>
  <c r="AI39"/>
  <c r="AI45"/>
  <c r="AI43"/>
  <c r="AI44"/>
  <c r="AI46"/>
  <c r="AI48"/>
  <c r="AI49"/>
  <c r="AI50"/>
  <c r="AI51"/>
  <c r="AI47"/>
  <c r="AI53"/>
  <c r="AI52"/>
  <c r="AI54"/>
  <c r="AI55"/>
  <c r="AI56"/>
  <c r="AI57"/>
  <c r="AI61"/>
  <c r="AI59"/>
  <c r="AI58"/>
  <c r="AI60"/>
  <c r="AI62"/>
  <c r="AI63"/>
  <c r="AI65"/>
  <c r="AI64"/>
  <c r="AI66"/>
  <c r="AI67"/>
  <c r="AI68"/>
  <c r="AI69"/>
  <c r="AI70"/>
  <c r="AI71"/>
  <c r="AI18" i="3"/>
  <c r="AI8"/>
  <c r="AI11"/>
  <c r="AI4"/>
  <c r="AI5"/>
  <c r="AI3"/>
  <c r="AI6"/>
  <c r="AI15"/>
  <c r="AI14"/>
  <c r="AI16"/>
  <c r="AI17"/>
  <c r="AI13"/>
  <c r="AI7"/>
  <c r="AI2"/>
  <c r="AI9"/>
  <c r="AI19"/>
  <c r="AI20"/>
  <c r="AI12"/>
  <c r="AI10"/>
  <c r="AI44" i="2"/>
  <c r="AI32"/>
  <c r="AI14"/>
  <c r="AI5"/>
  <c r="AI36"/>
  <c r="AI42"/>
  <c r="AI30"/>
  <c r="AI27"/>
  <c r="AI8"/>
  <c r="AI28"/>
  <c r="AI31"/>
  <c r="AI21"/>
  <c r="AI25"/>
  <c r="AI35"/>
  <c r="AI4"/>
  <c r="AI37"/>
  <c r="AI2"/>
  <c r="AI43"/>
  <c r="AI24"/>
  <c r="AI22"/>
  <c r="AI19"/>
  <c r="AI29"/>
  <c r="AI7"/>
  <c r="AI12"/>
  <c r="AI18"/>
  <c r="AI9"/>
  <c r="AI39"/>
  <c r="AI11"/>
  <c r="AI16"/>
  <c r="AI10"/>
  <c r="AI3"/>
  <c r="AI13"/>
  <c r="AI15"/>
  <c r="AI17"/>
  <c r="AI20"/>
  <c r="AI46"/>
  <c r="AI51"/>
  <c r="AI47"/>
  <c r="AI6"/>
  <c r="AI45"/>
  <c r="AI33"/>
  <c r="AI26"/>
  <c r="AI49"/>
  <c r="AI34"/>
  <c r="AI38"/>
  <c r="AI40"/>
  <c r="AI48"/>
  <c r="AI41"/>
  <c r="AI50"/>
  <c r="AI23"/>
  <c r="AI2" i="1"/>
  <c r="N37" l="1"/>
  <c r="H37"/>
  <c r="N42"/>
  <c r="H42"/>
  <c r="N50" i="2"/>
  <c r="H50"/>
  <c r="N41"/>
  <c r="H41"/>
  <c r="H6" i="1"/>
  <c r="N12" i="3"/>
  <c r="H12"/>
  <c r="N20"/>
  <c r="H20"/>
  <c r="N19"/>
  <c r="H19"/>
  <c r="N9"/>
  <c r="H9"/>
  <c r="N2"/>
  <c r="H2"/>
  <c r="N7"/>
  <c r="H7"/>
  <c r="N13"/>
  <c r="H13"/>
  <c r="N17"/>
  <c r="H17"/>
  <c r="N16"/>
  <c r="H16"/>
  <c r="N14"/>
  <c r="H14"/>
  <c r="N15"/>
  <c r="H15"/>
  <c r="N6"/>
  <c r="H6"/>
  <c r="N3"/>
  <c r="H3"/>
  <c r="N5"/>
  <c r="H5"/>
  <c r="N4"/>
  <c r="H4"/>
  <c r="N11"/>
  <c r="H11"/>
  <c r="N8"/>
  <c r="H8"/>
  <c r="N18"/>
  <c r="H18"/>
  <c r="N10"/>
  <c r="H10"/>
  <c r="N48" i="2"/>
  <c r="H48"/>
  <c r="N40"/>
  <c r="H40"/>
  <c r="N38"/>
  <c r="H38"/>
  <c r="N34"/>
  <c r="H34"/>
  <c r="N49"/>
  <c r="H49"/>
  <c r="N26"/>
  <c r="H26"/>
  <c r="N33"/>
  <c r="H33"/>
  <c r="N45"/>
  <c r="H45"/>
  <c r="N6"/>
  <c r="H6"/>
  <c r="N47"/>
  <c r="H47"/>
  <c r="N51"/>
  <c r="H51"/>
  <c r="N46"/>
  <c r="H46"/>
  <c r="N20"/>
  <c r="H20"/>
  <c r="N17"/>
  <c r="H17"/>
  <c r="N15"/>
  <c r="H15"/>
  <c r="N13"/>
  <c r="H13"/>
  <c r="N3"/>
  <c r="H3"/>
  <c r="N10"/>
  <c r="H10"/>
  <c r="N16"/>
  <c r="H16"/>
  <c r="N11"/>
  <c r="H11"/>
  <c r="N39"/>
  <c r="H39"/>
  <c r="N9"/>
  <c r="H9"/>
  <c r="N18"/>
  <c r="H18"/>
  <c r="N12"/>
  <c r="H12"/>
  <c r="N7"/>
  <c r="H7"/>
  <c r="N29"/>
  <c r="H29"/>
  <c r="N19"/>
  <c r="H19"/>
  <c r="N22"/>
  <c r="H22"/>
  <c r="N24"/>
  <c r="H24"/>
  <c r="N43"/>
  <c r="H43"/>
  <c r="N2"/>
  <c r="H2"/>
  <c r="N37"/>
  <c r="H37"/>
  <c r="N4"/>
  <c r="H4"/>
  <c r="N35"/>
  <c r="H35"/>
  <c r="N25"/>
  <c r="H25"/>
  <c r="N21"/>
  <c r="H21"/>
  <c r="N31"/>
  <c r="H31"/>
  <c r="N28"/>
  <c r="H28"/>
  <c r="N8"/>
  <c r="H8"/>
  <c r="N27"/>
  <c r="H27"/>
  <c r="N30"/>
  <c r="H30"/>
  <c r="N42"/>
  <c r="H42"/>
  <c r="N36"/>
  <c r="H36"/>
  <c r="N5"/>
  <c r="H5"/>
  <c r="N14"/>
  <c r="H14"/>
  <c r="N32"/>
  <c r="H32"/>
  <c r="N44"/>
  <c r="H44"/>
  <c r="N23"/>
  <c r="H23"/>
  <c r="N60" i="1"/>
  <c r="N16"/>
  <c r="N22"/>
  <c r="N66"/>
  <c r="N52"/>
  <c r="N38"/>
  <c r="N23"/>
  <c r="N59"/>
  <c r="N36"/>
  <c r="N46"/>
  <c r="N5"/>
  <c r="N47"/>
  <c r="N63"/>
  <c r="N57"/>
  <c r="N4"/>
  <c r="N48"/>
  <c r="N12"/>
  <c r="N41"/>
  <c r="N9"/>
  <c r="N32"/>
  <c r="N10"/>
  <c r="N54"/>
  <c r="N43"/>
  <c r="N34"/>
  <c r="N21"/>
  <c r="N40"/>
  <c r="N26"/>
  <c r="N15"/>
  <c r="N24"/>
  <c r="N13"/>
  <c r="N31"/>
  <c r="N25"/>
  <c r="N19"/>
  <c r="N11"/>
  <c r="N7"/>
  <c r="N58"/>
  <c r="N33"/>
  <c r="N49"/>
  <c r="N30"/>
  <c r="N64"/>
  <c r="N56"/>
  <c r="N44"/>
  <c r="N51"/>
  <c r="N29"/>
  <c r="N39"/>
  <c r="N2"/>
  <c r="N14"/>
  <c r="N8"/>
  <c r="N35"/>
  <c r="N20"/>
  <c r="N53"/>
  <c r="N65"/>
  <c r="N3"/>
  <c r="N17"/>
  <c r="N45"/>
  <c r="N27"/>
  <c r="N6"/>
  <c r="N55"/>
  <c r="N70"/>
  <c r="N67"/>
  <c r="N68"/>
  <c r="N62"/>
  <c r="N71"/>
  <c r="N69"/>
  <c r="N61"/>
  <c r="N50"/>
  <c r="N18"/>
  <c r="N28"/>
  <c r="H60"/>
  <c r="H16"/>
  <c r="H22"/>
  <c r="H66"/>
  <c r="H52"/>
  <c r="H38"/>
  <c r="H23"/>
  <c r="H59"/>
  <c r="H36"/>
  <c r="H46"/>
  <c r="H5"/>
  <c r="H47"/>
  <c r="O47" s="1"/>
  <c r="H63"/>
  <c r="H57"/>
  <c r="H4"/>
  <c r="H48"/>
  <c r="H12"/>
  <c r="H41"/>
  <c r="H9"/>
  <c r="O9" s="1"/>
  <c r="H32"/>
  <c r="H10"/>
  <c r="H54"/>
  <c r="H43"/>
  <c r="H34"/>
  <c r="H21"/>
  <c r="H40"/>
  <c r="H26"/>
  <c r="O26" s="1"/>
  <c r="H15"/>
  <c r="O15" s="1"/>
  <c r="H24"/>
  <c r="H13"/>
  <c r="H31"/>
  <c r="H25"/>
  <c r="H19"/>
  <c r="H11"/>
  <c r="H7"/>
  <c r="H58"/>
  <c r="H33"/>
  <c r="H49"/>
  <c r="H30"/>
  <c r="H64"/>
  <c r="H56"/>
  <c r="H44"/>
  <c r="H51"/>
  <c r="H29"/>
  <c r="O29" s="1"/>
  <c r="H39"/>
  <c r="H2"/>
  <c r="H14"/>
  <c r="H8"/>
  <c r="H35"/>
  <c r="H20"/>
  <c r="H53"/>
  <c r="H65"/>
  <c r="H3"/>
  <c r="H17"/>
  <c r="H45"/>
  <c r="H27"/>
  <c r="H55"/>
  <c r="H70"/>
  <c r="H67"/>
  <c r="H68"/>
  <c r="H62"/>
  <c r="H71"/>
  <c r="H69"/>
  <c r="H61"/>
  <c r="H50"/>
  <c r="H18"/>
  <c r="H28"/>
  <c r="O33" l="1"/>
  <c r="AJ33" s="1"/>
  <c r="AL33" s="1"/>
  <c r="O10" i="3"/>
  <c r="AJ10" s="1"/>
  <c r="AL10" s="1"/>
  <c r="O10" i="1"/>
  <c r="AJ10" s="1"/>
  <c r="AL10" s="1"/>
  <c r="O20" i="3"/>
  <c r="AJ20" s="1"/>
  <c r="AL20" s="1"/>
  <c r="O4"/>
  <c r="AJ4" s="1"/>
  <c r="AL4" s="1"/>
  <c r="O50" i="2"/>
  <c r="AJ50" s="1"/>
  <c r="AL50" s="1"/>
  <c r="O27"/>
  <c r="AJ27" s="1"/>
  <c r="AL27" s="1"/>
  <c r="O11"/>
  <c r="AJ11" s="1"/>
  <c r="AL11" s="1"/>
  <c r="O41"/>
  <c r="AJ41" s="1"/>
  <c r="AL41" s="1"/>
  <c r="O7"/>
  <c r="AJ7" s="1"/>
  <c r="AL7" s="1"/>
  <c r="O37" i="1"/>
  <c r="AJ37" s="1"/>
  <c r="AL37" s="1"/>
  <c r="AJ15"/>
  <c r="AL15" s="1"/>
  <c r="O42"/>
  <c r="AJ42" s="1"/>
  <c r="AL42" s="1"/>
  <c r="AJ47"/>
  <c r="AL47" s="1"/>
  <c r="O67"/>
  <c r="AJ67" s="1"/>
  <c r="AL67" s="1"/>
  <c r="O6" i="3"/>
  <c r="AJ6" s="1"/>
  <c r="AL6" s="1"/>
  <c r="O49" i="2"/>
  <c r="AJ49" s="1"/>
  <c r="AL49" s="1"/>
  <c r="O25" i="1"/>
  <c r="AJ25" s="1"/>
  <c r="AL25" s="1"/>
  <c r="O34"/>
  <c r="AJ34" s="1"/>
  <c r="AL34" s="1"/>
  <c r="O6"/>
  <c r="AJ6" s="1"/>
  <c r="AL6" s="1"/>
  <c r="O55"/>
  <c r="AJ55" s="1"/>
  <c r="AL55" s="1"/>
  <c r="O20"/>
  <c r="AJ20" s="1"/>
  <c r="AL20" s="1"/>
  <c r="O45"/>
  <c r="AJ45" s="1"/>
  <c r="AL45" s="1"/>
  <c r="O14"/>
  <c r="O43"/>
  <c r="AJ43" s="1"/>
  <c r="AL43" s="1"/>
  <c r="O4"/>
  <c r="AJ4" s="1"/>
  <c r="AL4" s="1"/>
  <c r="O35"/>
  <c r="AJ35" s="1"/>
  <c r="AL35" s="1"/>
  <c r="O11"/>
  <c r="AJ11" s="1"/>
  <c r="AL11" s="1"/>
  <c r="O46"/>
  <c r="AJ46" s="1"/>
  <c r="AL46" s="1"/>
  <c r="O16"/>
  <c r="AJ16" s="1"/>
  <c r="AL16" s="1"/>
  <c r="O68"/>
  <c r="AJ68" s="1"/>
  <c r="AL68" s="1"/>
  <c r="O3"/>
  <c r="O49"/>
  <c r="AJ49" s="1"/>
  <c r="AL49" s="1"/>
  <c r="O57"/>
  <c r="AJ57" s="1"/>
  <c r="AL57" s="1"/>
  <c r="O8"/>
  <c r="AJ8" s="1"/>
  <c r="AL8" s="1"/>
  <c r="O12"/>
  <c r="AJ12" s="1"/>
  <c r="AL12" s="1"/>
  <c r="O60"/>
  <c r="AJ60" s="1"/>
  <c r="AL60" s="1"/>
  <c r="O43" i="2"/>
  <c r="AJ43" s="1"/>
  <c r="AL43" s="1"/>
  <c r="O9"/>
  <c r="AJ9" s="1"/>
  <c r="AL9" s="1"/>
  <c r="O17"/>
  <c r="AJ17" s="1"/>
  <c r="AL17" s="1"/>
  <c r="O3"/>
  <c r="AJ3" s="1"/>
  <c r="AL3" s="1"/>
  <c r="O69" i="1"/>
  <c r="AJ69" s="1"/>
  <c r="AL69" s="1"/>
  <c r="O37" i="2"/>
  <c r="O24" i="1"/>
  <c r="AJ24" s="1"/>
  <c r="AL24" s="1"/>
  <c r="O12" i="3"/>
  <c r="AJ12" s="1"/>
  <c r="AL12" s="1"/>
  <c r="O51" i="2"/>
  <c r="AJ51" s="1"/>
  <c r="AL51" s="1"/>
  <c r="O28"/>
  <c r="AJ28" s="1"/>
  <c r="AL28" s="1"/>
  <c r="O31" i="1"/>
  <c r="AJ31" s="1"/>
  <c r="AL31" s="1"/>
  <c r="O62"/>
  <c r="AJ62" s="1"/>
  <c r="AL62" s="1"/>
  <c r="O13"/>
  <c r="AJ13" s="1"/>
  <c r="AL13" s="1"/>
  <c r="O61"/>
  <c r="AJ61" s="1"/>
  <c r="AL61" s="1"/>
  <c r="O30"/>
  <c r="AJ30" s="1"/>
  <c r="AL30" s="1"/>
  <c r="O5" i="3"/>
  <c r="AJ5" s="1"/>
  <c r="AL5" s="1"/>
  <c r="O3"/>
  <c r="AJ3" s="1"/>
  <c r="AL3" s="1"/>
  <c r="O13"/>
  <c r="AJ13" s="1"/>
  <c r="AL13" s="1"/>
  <c r="O21" i="2"/>
  <c r="O2" i="3"/>
  <c r="AJ2" s="1"/>
  <c r="AL2" s="1"/>
  <c r="O7"/>
  <c r="AJ7" s="1"/>
  <c r="AL7" s="1"/>
  <c r="O41" i="1"/>
  <c r="AJ41" s="1"/>
  <c r="AL41" s="1"/>
  <c r="O14" i="3"/>
  <c r="AJ14" s="1"/>
  <c r="AL14" s="1"/>
  <c r="O17"/>
  <c r="AJ17" s="1"/>
  <c r="AL17" s="1"/>
  <c r="O64" i="1"/>
  <c r="AJ64" s="1"/>
  <c r="AL64" s="1"/>
  <c r="O44"/>
  <c r="AJ44" s="1"/>
  <c r="AL44" s="1"/>
  <c r="AJ9"/>
  <c r="AL9" s="1"/>
  <c r="O38"/>
  <c r="AJ38" s="1"/>
  <c r="AL38" s="1"/>
  <c r="O9" i="3"/>
  <c r="AJ9" s="1"/>
  <c r="AL9" s="1"/>
  <c r="O39" i="2"/>
  <c r="O19" i="3"/>
  <c r="AJ19" s="1"/>
  <c r="AL19" s="1"/>
  <c r="O52" i="1"/>
  <c r="AJ52" s="1"/>
  <c r="AL52" s="1"/>
  <c r="O6" i="2"/>
  <c r="O15" i="3"/>
  <c r="AJ15" s="1"/>
  <c r="AL15" s="1"/>
  <c r="O18" i="1"/>
  <c r="AJ18" s="1"/>
  <c r="AL18" s="1"/>
  <c r="O32" i="2"/>
  <c r="AJ32" s="1"/>
  <c r="AL32" s="1"/>
  <c r="O2"/>
  <c r="AJ2" s="1"/>
  <c r="AL2" s="1"/>
  <c r="O28" i="1"/>
  <c r="AJ28" s="1"/>
  <c r="AL28" s="1"/>
  <c r="O50"/>
  <c r="AJ50" s="1"/>
  <c r="AL50" s="1"/>
  <c r="O70"/>
  <c r="AJ70" s="1"/>
  <c r="AL70" s="1"/>
  <c r="O22" i="2"/>
  <c r="O25"/>
  <c r="O54" i="1"/>
  <c r="AJ54" s="1"/>
  <c r="AL54" s="1"/>
  <c r="O35" i="2"/>
  <c r="AJ35" s="1"/>
  <c r="AL35" s="1"/>
  <c r="O29"/>
  <c r="AJ29" s="1"/>
  <c r="AL29" s="1"/>
  <c r="O40" i="1"/>
  <c r="AJ40" s="1"/>
  <c r="AL40" s="1"/>
  <c r="O23"/>
  <c r="AJ23" s="1"/>
  <c r="AL23" s="1"/>
  <c r="O18" i="3"/>
  <c r="AJ18" s="1"/>
  <c r="AL18" s="1"/>
  <c r="O8"/>
  <c r="AJ8" s="1"/>
  <c r="AL8" s="1"/>
  <c r="O47" i="2"/>
  <c r="AJ47" s="1"/>
  <c r="AL47" s="1"/>
  <c r="AJ3" i="1"/>
  <c r="AL3" s="1"/>
  <c r="O19"/>
  <c r="AJ19" s="1"/>
  <c r="AL19" s="1"/>
  <c r="O38" i="2"/>
  <c r="AJ38" s="1"/>
  <c r="AL38" s="1"/>
  <c r="O44"/>
  <c r="O5"/>
  <c r="AJ5" s="1"/>
  <c r="AL5" s="1"/>
  <c r="O39" i="1"/>
  <c r="AJ39" s="1"/>
  <c r="AL39" s="1"/>
  <c r="AJ14"/>
  <c r="AL14" s="1"/>
  <c r="O36"/>
  <c r="AJ36" s="1"/>
  <c r="AL36" s="1"/>
  <c r="O32"/>
  <c r="AJ32" s="1"/>
  <c r="AL32" s="1"/>
  <c r="O5"/>
  <c r="AJ5" s="1"/>
  <c r="AL5" s="1"/>
  <c r="O63"/>
  <c r="AJ63" s="1"/>
  <c r="AL63" s="1"/>
  <c r="O48" i="2"/>
  <c r="O7" i="1"/>
  <c r="AJ7" s="1"/>
  <c r="AL7" s="1"/>
  <c r="O31" i="2"/>
  <c r="O34"/>
  <c r="AJ34" s="1"/>
  <c r="AL34" s="1"/>
  <c r="O14"/>
  <c r="O36"/>
  <c r="O27" i="1"/>
  <c r="AJ27" s="1"/>
  <c r="AL27" s="1"/>
  <c r="O26" i="2"/>
  <c r="O42"/>
  <c r="AJ42" s="1"/>
  <c r="AL42" s="1"/>
  <c r="O15"/>
  <c r="O8"/>
  <c r="O24"/>
  <c r="AJ29" i="1"/>
  <c r="AL29" s="1"/>
  <c r="O56"/>
  <c r="AJ56" s="1"/>
  <c r="AL56" s="1"/>
  <c r="O48"/>
  <c r="AJ48" s="1"/>
  <c r="AL48" s="1"/>
  <c r="O13" i="2"/>
  <c r="O71" i="1"/>
  <c r="AJ71" s="1"/>
  <c r="AL71" s="1"/>
  <c r="O21"/>
  <c r="AJ21" s="1"/>
  <c r="AL21" s="1"/>
  <c r="O65"/>
  <c r="AJ65" s="1"/>
  <c r="AL65" s="1"/>
  <c r="O30" i="2"/>
  <c r="AJ30" s="1"/>
  <c r="AL30" s="1"/>
  <c r="O33"/>
  <c r="AJ33" s="1"/>
  <c r="AL33" s="1"/>
  <c r="O19"/>
  <c r="O4"/>
  <c r="AJ4" s="1"/>
  <c r="AL4" s="1"/>
  <c r="O59" i="1"/>
  <c r="AJ59" s="1"/>
  <c r="AL59" s="1"/>
  <c r="O45" i="2"/>
  <c r="O66" i="1"/>
  <c r="AJ66" s="1"/>
  <c r="AL66" s="1"/>
  <c r="O51"/>
  <c r="AJ51" s="1"/>
  <c r="AL51" s="1"/>
  <c r="O46" i="2"/>
  <c r="O11" i="3"/>
  <c r="AJ11" s="1"/>
  <c r="AL11" s="1"/>
  <c r="O20" i="2"/>
  <c r="O23"/>
  <c r="AJ23" s="1"/>
  <c r="AL23" s="1"/>
  <c r="O2" i="1"/>
  <c r="AJ2" s="1"/>
  <c r="AL2" s="1"/>
  <c r="O17"/>
  <c r="AJ17" s="1"/>
  <c r="AL17" s="1"/>
  <c r="O22"/>
  <c r="AJ22" s="1"/>
  <c r="AL22" s="1"/>
  <c r="O16" i="2"/>
  <c r="O40"/>
  <c r="AJ40" s="1"/>
  <c r="AL40" s="1"/>
  <c r="O58" i="1"/>
  <c r="AJ58" s="1"/>
  <c r="AL58" s="1"/>
  <c r="O16" i="3"/>
  <c r="AJ16" s="1"/>
  <c r="AL16" s="1"/>
  <c r="O10" i="2"/>
  <c r="AJ10" s="1"/>
  <c r="AL10" s="1"/>
  <c r="O12"/>
  <c r="AJ12" s="1"/>
  <c r="AL12" s="1"/>
  <c r="O18"/>
  <c r="AJ26" i="1"/>
  <c r="AL26" s="1"/>
  <c r="O53"/>
  <c r="AJ53" s="1"/>
  <c r="AL53" s="1"/>
  <c r="AJ37" i="2" l="1"/>
  <c r="AL37" s="1"/>
  <c r="AJ21"/>
  <c r="AL21" s="1"/>
  <c r="AJ39"/>
  <c r="AL39" s="1"/>
  <c r="AJ6"/>
  <c r="AL6" s="1"/>
  <c r="AJ22"/>
  <c r="AL22" s="1"/>
  <c r="AJ25"/>
  <c r="AL25" s="1"/>
  <c r="AJ44"/>
  <c r="AL44" s="1"/>
  <c r="AJ48"/>
  <c r="AL48" s="1"/>
  <c r="AJ31"/>
  <c r="AL31" s="1"/>
  <c r="AJ14"/>
  <c r="AL14" s="1"/>
  <c r="AJ36"/>
  <c r="AL36" s="1"/>
  <c r="AJ26"/>
  <c r="AL26" s="1"/>
  <c r="AJ15"/>
  <c r="AL15" s="1"/>
  <c r="AJ8"/>
  <c r="AL8" s="1"/>
  <c r="AJ24"/>
  <c r="AL24" s="1"/>
  <c r="AJ13"/>
  <c r="AL13" s="1"/>
  <c r="AJ19"/>
  <c r="AL19" s="1"/>
  <c r="AJ45"/>
  <c r="AL45" s="1"/>
  <c r="AJ46"/>
  <c r="AL46" s="1"/>
  <c r="AJ20"/>
  <c r="AL20" s="1"/>
  <c r="AJ16"/>
  <c r="AL16" s="1"/>
  <c r="AJ18"/>
  <c r="AL18" s="1"/>
</calcChain>
</file>

<file path=xl/sharedStrings.xml><?xml version="1.0" encoding="utf-8"?>
<sst xmlns="http://schemas.openxmlformats.org/spreadsheetml/2006/main" count="392" uniqueCount="282">
  <si>
    <t xml:space="preserve">Адабир </t>
  </si>
  <si>
    <t>Фамилия</t>
  </si>
  <si>
    <t>Имя</t>
  </si>
  <si>
    <t>Алина</t>
  </si>
  <si>
    <t>Аладышева</t>
  </si>
  <si>
    <t>Алексеева</t>
  </si>
  <si>
    <t>Артеева</t>
  </si>
  <si>
    <t>Баврина</t>
  </si>
  <si>
    <t xml:space="preserve">Элина </t>
  </si>
  <si>
    <t xml:space="preserve">Балканова </t>
  </si>
  <si>
    <t>Барахвостова</t>
  </si>
  <si>
    <t xml:space="preserve">Барбашина </t>
  </si>
  <si>
    <t>Бегтина</t>
  </si>
  <si>
    <t>Белякова</t>
  </si>
  <si>
    <t>Богданова</t>
  </si>
  <si>
    <t>Бондарева</t>
  </si>
  <si>
    <t>Вагапова</t>
  </si>
  <si>
    <t>Вахляева</t>
  </si>
  <si>
    <t>Галиева</t>
  </si>
  <si>
    <t>Арина</t>
  </si>
  <si>
    <t>Гордиенко</t>
  </si>
  <si>
    <t xml:space="preserve">Грибкова </t>
  </si>
  <si>
    <t xml:space="preserve">Давидян </t>
  </si>
  <si>
    <t xml:space="preserve">Дроздова </t>
  </si>
  <si>
    <t>Ангелина</t>
  </si>
  <si>
    <t>Дячок</t>
  </si>
  <si>
    <t>Алёна</t>
  </si>
  <si>
    <t xml:space="preserve">Журавлева </t>
  </si>
  <si>
    <t>Землянская</t>
  </si>
  <si>
    <t>Иванова</t>
  </si>
  <si>
    <t>Надежда</t>
  </si>
  <si>
    <t>Ивановская</t>
  </si>
  <si>
    <t xml:space="preserve">Иветич </t>
  </si>
  <si>
    <t>Ольга</t>
  </si>
  <si>
    <t>Каменская</t>
  </si>
  <si>
    <t xml:space="preserve">Кобелькова </t>
  </si>
  <si>
    <t>Корищенко</t>
  </si>
  <si>
    <t>Кривушкова</t>
  </si>
  <si>
    <t>Екатерина</t>
  </si>
  <si>
    <t xml:space="preserve">Кузьмина </t>
  </si>
  <si>
    <t>Кулалаева</t>
  </si>
  <si>
    <t>Кулюлина</t>
  </si>
  <si>
    <t>Максимова</t>
  </si>
  <si>
    <t>Валерия</t>
  </si>
  <si>
    <t>Малыгина</t>
  </si>
  <si>
    <t xml:space="preserve">Маякина </t>
  </si>
  <si>
    <t xml:space="preserve">Медведева </t>
  </si>
  <si>
    <t>Меркулова</t>
  </si>
  <si>
    <t xml:space="preserve">Меркулова </t>
  </si>
  <si>
    <t xml:space="preserve">Мария </t>
  </si>
  <si>
    <t>Минина</t>
  </si>
  <si>
    <t>Миронова</t>
  </si>
  <si>
    <t>Мария</t>
  </si>
  <si>
    <t>Варвара</t>
  </si>
  <si>
    <t>Мореева</t>
  </si>
  <si>
    <t>Мороз</t>
  </si>
  <si>
    <t>Орлова</t>
  </si>
  <si>
    <t>Панкова</t>
  </si>
  <si>
    <t>Людмила</t>
  </si>
  <si>
    <t>Парето</t>
  </si>
  <si>
    <t>Перминова</t>
  </si>
  <si>
    <t>Плаксина</t>
  </si>
  <si>
    <t xml:space="preserve">Попова </t>
  </si>
  <si>
    <t>Портная</t>
  </si>
  <si>
    <t>Дарья</t>
  </si>
  <si>
    <t>Рябова</t>
  </si>
  <si>
    <t>Сагалова</t>
  </si>
  <si>
    <t>Самосудова</t>
  </si>
  <si>
    <t xml:space="preserve">Нелли </t>
  </si>
  <si>
    <t>Вероника</t>
  </si>
  <si>
    <t>Санникова</t>
  </si>
  <si>
    <t>Сокерина</t>
  </si>
  <si>
    <t>Соланович</t>
  </si>
  <si>
    <t>Элина</t>
  </si>
  <si>
    <t>Степанова</t>
  </si>
  <si>
    <t xml:space="preserve">Стырина </t>
  </si>
  <si>
    <t>Тараканова</t>
  </si>
  <si>
    <t>Терская</t>
  </si>
  <si>
    <t>Тортакова</t>
  </si>
  <si>
    <t>Тронова</t>
  </si>
  <si>
    <t xml:space="preserve">Фадеева </t>
  </si>
  <si>
    <t xml:space="preserve">Харкевич </t>
  </si>
  <si>
    <t>Чепуренкова</t>
  </si>
  <si>
    <t xml:space="preserve">Шукурлаева </t>
  </si>
  <si>
    <t>Щекалёва</t>
  </si>
  <si>
    <t>Софья</t>
  </si>
  <si>
    <t>Щербакова</t>
  </si>
  <si>
    <t>Дюбилина Анна Алексеевна</t>
  </si>
  <si>
    <t>Аверьянов Екатерина Александровна</t>
  </si>
  <si>
    <t>Орлова Юлия Константиновна</t>
  </si>
  <si>
    <t>Ирина</t>
  </si>
  <si>
    <t>Боброва Мария Дмитриевна</t>
  </si>
  <si>
    <t>Ибатуллина Амалия Альбертовна</t>
  </si>
  <si>
    <t>Чазова Диана Евгеньевна</t>
  </si>
  <si>
    <t>Хорошева Алена Олеговна</t>
  </si>
  <si>
    <t>Дёмина Анна Алексеевна</t>
  </si>
  <si>
    <t>Мукминова Регина Руслановна</t>
  </si>
  <si>
    <t>Массух Александра Ильинична</t>
  </si>
  <si>
    <t>Тарасова Карина Игоревна</t>
  </si>
  <si>
    <t>Реунова Анастасия Александровна</t>
  </si>
  <si>
    <t>Садовская Марина Александровна</t>
  </si>
  <si>
    <t>Соколова Елена Александровна</t>
  </si>
  <si>
    <t>Анастасия</t>
  </si>
  <si>
    <t>Ткачева Дарья Андреевна</t>
  </si>
  <si>
    <t xml:space="preserve">Екатерина </t>
  </si>
  <si>
    <t>Кошурникова</t>
  </si>
  <si>
    <t xml:space="preserve">Анисимов </t>
  </si>
  <si>
    <t>Ахметов</t>
  </si>
  <si>
    <t>Татьяна</t>
  </si>
  <si>
    <t>София</t>
  </si>
  <si>
    <t>Лилия</t>
  </si>
  <si>
    <t>Багров</t>
  </si>
  <si>
    <t>Бевзенко</t>
  </si>
  <si>
    <t xml:space="preserve">Стефания </t>
  </si>
  <si>
    <t>Белоцерковец</t>
  </si>
  <si>
    <t>Боровиков</t>
  </si>
  <si>
    <t>Юлия</t>
  </si>
  <si>
    <t>Бочкарев</t>
  </si>
  <si>
    <t>Гасанов</t>
  </si>
  <si>
    <t>Гвоздев</t>
  </si>
  <si>
    <t xml:space="preserve">Ульяна </t>
  </si>
  <si>
    <t>Гебеш</t>
  </si>
  <si>
    <t>Григорян</t>
  </si>
  <si>
    <t>Демидов</t>
  </si>
  <si>
    <t>Изосенков</t>
  </si>
  <si>
    <t xml:space="preserve">Каминский </t>
  </si>
  <si>
    <t>Карпов</t>
  </si>
  <si>
    <t>Александра</t>
  </si>
  <si>
    <t>Климов</t>
  </si>
  <si>
    <t xml:space="preserve">Коковихин </t>
  </si>
  <si>
    <t>Коростелев</t>
  </si>
  <si>
    <t>Валентина</t>
  </si>
  <si>
    <t>Кутлумбетов</t>
  </si>
  <si>
    <t xml:space="preserve">Лобов </t>
  </si>
  <si>
    <t>Лукин</t>
  </si>
  <si>
    <t>Полина</t>
  </si>
  <si>
    <t>Луценко</t>
  </si>
  <si>
    <t xml:space="preserve">Малиновский </t>
  </si>
  <si>
    <t>Мальцев</t>
  </si>
  <si>
    <t>Нина</t>
  </si>
  <si>
    <t>Манаков</t>
  </si>
  <si>
    <t>Марков</t>
  </si>
  <si>
    <t>Медведев</t>
  </si>
  <si>
    <t>Мчедлишвили</t>
  </si>
  <si>
    <t xml:space="preserve">Панкин </t>
  </si>
  <si>
    <t>Наталия</t>
  </si>
  <si>
    <t>Пехкель</t>
  </si>
  <si>
    <t xml:space="preserve">Похильчук </t>
  </si>
  <si>
    <t xml:space="preserve">София </t>
  </si>
  <si>
    <t xml:space="preserve">Реут </t>
  </si>
  <si>
    <t>Салихов</t>
  </si>
  <si>
    <t>Сметанников</t>
  </si>
  <si>
    <t>Анна</t>
  </si>
  <si>
    <t>Соболь</t>
  </si>
  <si>
    <t>Тетерин</t>
  </si>
  <si>
    <t xml:space="preserve">Маргарита </t>
  </si>
  <si>
    <t>Флджян</t>
  </si>
  <si>
    <t>Чайко</t>
  </si>
  <si>
    <t xml:space="preserve">Чочия </t>
  </si>
  <si>
    <t xml:space="preserve">Таисия </t>
  </si>
  <si>
    <t>Шульга</t>
  </si>
  <si>
    <t>Якушкин</t>
  </si>
  <si>
    <t>Привизенцев Никита Сергеевич</t>
  </si>
  <si>
    <t>Кристина</t>
  </si>
  <si>
    <t>Кладов Сергей Вадимович</t>
  </si>
  <si>
    <t>Шадрин Антон Олегович</t>
  </si>
  <si>
    <t>Трофименко Илья Александровна</t>
  </si>
  <si>
    <t>Евгения</t>
  </si>
  <si>
    <t xml:space="preserve">Анастасия </t>
  </si>
  <si>
    <t>Злата</t>
  </si>
  <si>
    <t>Эмма</t>
  </si>
  <si>
    <t>Яна</t>
  </si>
  <si>
    <t>Виктория</t>
  </si>
  <si>
    <t>Маргарита</t>
  </si>
  <si>
    <t>Наталья</t>
  </si>
  <si>
    <t>Елизавета</t>
  </si>
  <si>
    <t xml:space="preserve">Марина </t>
  </si>
  <si>
    <t xml:space="preserve">Елизавета </t>
  </si>
  <si>
    <t xml:space="preserve">Юлия </t>
  </si>
  <si>
    <t xml:space="preserve">Александра </t>
  </si>
  <si>
    <t>Анфиса</t>
  </si>
  <si>
    <t xml:space="preserve">Вадим </t>
  </si>
  <si>
    <t>Дамир</t>
  </si>
  <si>
    <t>Антон</t>
  </si>
  <si>
    <t>Ростислав</t>
  </si>
  <si>
    <t>Василий</t>
  </si>
  <si>
    <t>Александр</t>
  </si>
  <si>
    <t>Сергей</t>
  </si>
  <si>
    <t>Магомед-Гусейн</t>
  </si>
  <si>
    <t>Дмитрий</t>
  </si>
  <si>
    <t>Константин</t>
  </si>
  <si>
    <t>Борис</t>
  </si>
  <si>
    <t>Владислав</t>
  </si>
  <si>
    <t xml:space="preserve">Максим </t>
  </si>
  <si>
    <t>Артём</t>
  </si>
  <si>
    <t xml:space="preserve">Александр </t>
  </si>
  <si>
    <t>Максим</t>
  </si>
  <si>
    <t>Динислам</t>
  </si>
  <si>
    <t>Никита</t>
  </si>
  <si>
    <t>Арсений</t>
  </si>
  <si>
    <t>Федор</t>
  </si>
  <si>
    <t>Денис</t>
  </si>
  <si>
    <t>Владимир</t>
  </si>
  <si>
    <t xml:space="preserve">Матвей </t>
  </si>
  <si>
    <t>Илья</t>
  </si>
  <si>
    <t>Михаил</t>
  </si>
  <si>
    <t>Демид</t>
  </si>
  <si>
    <t>Хаджимурад</t>
  </si>
  <si>
    <t>Егор</t>
  </si>
  <si>
    <t>Платон</t>
  </si>
  <si>
    <t xml:space="preserve">Андрей </t>
  </si>
  <si>
    <t>Вахтанг</t>
  </si>
  <si>
    <t>Андрей</t>
  </si>
  <si>
    <t>Москва</t>
  </si>
  <si>
    <t xml:space="preserve">Якубчик Анна Сергеевна </t>
  </si>
  <si>
    <t>Новокуйбышевск</t>
  </si>
  <si>
    <t>Одинцово</t>
  </si>
  <si>
    <t>Омск</t>
  </si>
  <si>
    <t>Ижевск</t>
  </si>
  <si>
    <t xml:space="preserve">Башев Алексей Вячеславович </t>
  </si>
  <si>
    <t>г. Краснодар</t>
  </si>
  <si>
    <t>г. Сочи</t>
  </si>
  <si>
    <t>Махачкала</t>
  </si>
  <si>
    <t>1.1 max 2</t>
  </si>
  <si>
    <t>1.2. max 2</t>
  </si>
  <si>
    <t>1.3. max 4</t>
  </si>
  <si>
    <t>1.4. max 4</t>
  </si>
  <si>
    <t>1.5. max 3</t>
  </si>
  <si>
    <t>Итого Проект</t>
  </si>
  <si>
    <t>2.1 max 6</t>
  </si>
  <si>
    <t>2.2. max 4</t>
  </si>
  <si>
    <t>2.3. max 4</t>
  </si>
  <si>
    <t>2.4. max 3</t>
  </si>
  <si>
    <t>2.5. max 3</t>
  </si>
  <si>
    <t>Итого Сочин.</t>
  </si>
  <si>
    <t>Итого 1 тур</t>
  </si>
  <si>
    <t xml:space="preserve">Никончук Арсентий </t>
  </si>
  <si>
    <t xml:space="preserve">Тагиров Будун </t>
  </si>
  <si>
    <t xml:space="preserve">Абасова Патимат </t>
  </si>
  <si>
    <t xml:space="preserve">Краснодарский </t>
  </si>
  <si>
    <t>Краснодарский</t>
  </si>
  <si>
    <t>1 max 10</t>
  </si>
  <si>
    <t>2.1. max 3</t>
  </si>
  <si>
    <t>2.2. max 2</t>
  </si>
  <si>
    <t>3.1.1. max 5</t>
  </si>
  <si>
    <t>3.1.2. max 6</t>
  </si>
  <si>
    <t>3.2.1. max 5</t>
  </si>
  <si>
    <t>3.2.2. max 4</t>
  </si>
  <si>
    <t>3.3.1. max 1</t>
  </si>
  <si>
    <t>3.3.2. max 2</t>
  </si>
  <si>
    <t>3.3.3. max 7</t>
  </si>
  <si>
    <t>4.1. max 4</t>
  </si>
  <si>
    <t>4.2. max 4</t>
  </si>
  <si>
    <t>5 max 3</t>
  </si>
  <si>
    <t>6 max 6</t>
  </si>
  <si>
    <t>7.1 max 6</t>
  </si>
  <si>
    <t>7.2. max 9</t>
  </si>
  <si>
    <t>7.3. max 3</t>
  </si>
  <si>
    <t>7.4. max 4</t>
  </si>
  <si>
    <t>7.5. max 4</t>
  </si>
  <si>
    <t>Итого 2 тур</t>
  </si>
  <si>
    <t>ВСЕГО</t>
  </si>
  <si>
    <t>3.2.1. max 4</t>
  </si>
  <si>
    <t>3.2.2. max 5</t>
  </si>
  <si>
    <t>3.3.3. max 6</t>
  </si>
  <si>
    <t>7.1. max 6</t>
  </si>
  <si>
    <t xml:space="preserve">Итого 2 тур </t>
  </si>
  <si>
    <t>1 max 9</t>
  </si>
  <si>
    <t>3.1.1. max 3</t>
  </si>
  <si>
    <t>3.1.2. max 5</t>
  </si>
  <si>
    <t>3.2.1. max 3</t>
  </si>
  <si>
    <t>3.2.2. max 7</t>
  </si>
  <si>
    <t>6 max 9</t>
  </si>
  <si>
    <t>7.1. max 7</t>
  </si>
  <si>
    <t>Филипенко</t>
  </si>
  <si>
    <t>Кабайкина</t>
  </si>
  <si>
    <t>Крым</t>
  </si>
  <si>
    <t>Михитарян Виктория</t>
  </si>
  <si>
    <t>н</t>
  </si>
  <si>
    <t>Елисеева</t>
  </si>
  <si>
    <t>Устный тур</t>
  </si>
  <si>
    <t>ОБЩИЙ ИТОГ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</si>
</sst>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D966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7B7B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0" fillId="3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vertical="top"/>
    </xf>
    <xf numFmtId="0" fontId="0" fillId="5" borderId="1" xfId="0" applyFont="1" applyFill="1" applyBorder="1" applyAlignment="1">
      <alignment horizontal="left" vertical="top"/>
    </xf>
    <xf numFmtId="0" fontId="0" fillId="5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 horizontal="left" vertical="top"/>
    </xf>
    <xf numFmtId="0" fontId="4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/>
    <xf numFmtId="0" fontId="1" fillId="2" borderId="1" xfId="0" applyFont="1" applyFill="1" applyBorder="1" applyAlignment="1">
      <alignment vertical="top"/>
    </xf>
    <xf numFmtId="1" fontId="6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2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214"/>
  <sheetViews>
    <sheetView workbookViewId="0">
      <pane ySplit="1" topLeftCell="A2" activePane="bottomLeft" state="frozen"/>
      <selection pane="bottomLeft" activeCell="F9" sqref="F9"/>
    </sheetView>
  </sheetViews>
  <sheetFormatPr defaultColWidth="14.44140625" defaultRowHeight="15.75" customHeight="1"/>
  <cols>
    <col min="1" max="1" width="15.109375" style="3" customWidth="1"/>
    <col min="2" max="2" width="11.6640625" style="3" customWidth="1"/>
    <col min="3" max="3" width="6.77734375" style="3" customWidth="1"/>
    <col min="4" max="4" width="7.33203125" style="3" customWidth="1"/>
    <col min="5" max="5" width="6.33203125" style="3" customWidth="1"/>
    <col min="6" max="7" width="6.77734375" style="3" customWidth="1"/>
    <col min="8" max="8" width="7.77734375" style="3" customWidth="1"/>
    <col min="9" max="11" width="6.44140625" style="3" customWidth="1"/>
    <col min="12" max="12" width="6.6640625" style="3" customWidth="1"/>
    <col min="13" max="13" width="6.77734375" style="3" customWidth="1"/>
    <col min="14" max="14" width="7.109375" style="3" customWidth="1"/>
    <col min="15" max="15" width="7.77734375" style="3" customWidth="1"/>
    <col min="16" max="17" width="7.109375" style="3" customWidth="1"/>
    <col min="18" max="18" width="6.44140625" style="3" customWidth="1"/>
    <col min="19" max="19" width="7.109375" style="3" customWidth="1"/>
    <col min="20" max="20" width="7.6640625" style="3" customWidth="1"/>
    <col min="21" max="21" width="7.109375" style="3" customWidth="1"/>
    <col min="22" max="22" width="7" style="3" customWidth="1"/>
    <col min="23" max="23" width="7.33203125" style="3" customWidth="1"/>
    <col min="24" max="24" width="7.109375" style="3" customWidth="1"/>
    <col min="25" max="25" width="7.33203125" style="3" customWidth="1"/>
    <col min="26" max="26" width="6.77734375" style="3" customWidth="1"/>
    <col min="27" max="27" width="7" style="3" customWidth="1"/>
    <col min="28" max="28" width="6.109375" style="3" customWidth="1"/>
    <col min="29" max="29" width="6.44140625" style="3" customWidth="1"/>
    <col min="30" max="30" width="7.109375" style="3" customWidth="1"/>
    <col min="31" max="31" width="7.33203125" style="3" customWidth="1"/>
    <col min="32" max="32" width="6.77734375" style="3" customWidth="1"/>
    <col min="33" max="34" width="7.109375" style="3" customWidth="1"/>
    <col min="35" max="35" width="9.44140625" style="23" customWidth="1"/>
    <col min="36" max="36" width="9.109375" style="3" customWidth="1"/>
    <col min="37" max="37" width="8.44140625" style="19" customWidth="1"/>
    <col min="38" max="38" width="9" style="3" customWidth="1"/>
    <col min="39" max="16384" width="14.44140625" style="3"/>
  </cols>
  <sheetData>
    <row r="1" spans="1:38" s="22" customFormat="1" ht="32.549999999999997" customHeight="1">
      <c r="A1" s="21" t="s">
        <v>1</v>
      </c>
      <c r="B1" s="21" t="s">
        <v>2</v>
      </c>
      <c r="C1" s="22" t="s">
        <v>223</v>
      </c>
      <c r="D1" s="22" t="s">
        <v>224</v>
      </c>
      <c r="E1" s="22" t="s">
        <v>225</v>
      </c>
      <c r="F1" s="22" t="s">
        <v>226</v>
      </c>
      <c r="G1" s="22" t="s">
        <v>227</v>
      </c>
      <c r="H1" s="22" t="s">
        <v>228</v>
      </c>
      <c r="I1" s="22" t="s">
        <v>229</v>
      </c>
      <c r="J1" s="22" t="s">
        <v>230</v>
      </c>
      <c r="K1" s="22" t="s">
        <v>231</v>
      </c>
      <c r="L1" s="22" t="s">
        <v>232</v>
      </c>
      <c r="M1" s="22" t="s">
        <v>233</v>
      </c>
      <c r="N1" s="22" t="s">
        <v>234</v>
      </c>
      <c r="O1" s="22" t="s">
        <v>235</v>
      </c>
      <c r="P1" s="22" t="s">
        <v>241</v>
      </c>
      <c r="Q1" s="22" t="s">
        <v>242</v>
      </c>
      <c r="R1" s="22" t="s">
        <v>243</v>
      </c>
      <c r="S1" s="22" t="s">
        <v>244</v>
      </c>
      <c r="T1" s="22" t="s">
        <v>245</v>
      </c>
      <c r="U1" s="22" t="s">
        <v>246</v>
      </c>
      <c r="V1" s="22" t="s">
        <v>247</v>
      </c>
      <c r="W1" s="22" t="s">
        <v>248</v>
      </c>
      <c r="X1" s="22" t="s">
        <v>249</v>
      </c>
      <c r="Y1" s="22" t="s">
        <v>250</v>
      </c>
      <c r="Z1" s="22" t="s">
        <v>251</v>
      </c>
      <c r="AA1" s="22" t="s">
        <v>252</v>
      </c>
      <c r="AB1" s="22" t="s">
        <v>253</v>
      </c>
      <c r="AC1" s="22" t="s">
        <v>254</v>
      </c>
      <c r="AD1" s="22" t="s">
        <v>255</v>
      </c>
      <c r="AE1" s="22" t="s">
        <v>256</v>
      </c>
      <c r="AF1" s="22" t="s">
        <v>257</v>
      </c>
      <c r="AG1" s="22" t="s">
        <v>258</v>
      </c>
      <c r="AH1" s="22" t="s">
        <v>259</v>
      </c>
      <c r="AI1" s="25" t="s">
        <v>260</v>
      </c>
      <c r="AJ1" s="22" t="s">
        <v>261</v>
      </c>
      <c r="AK1" s="22" t="s">
        <v>280</v>
      </c>
      <c r="AL1" s="22" t="s">
        <v>281</v>
      </c>
    </row>
    <row r="2" spans="1:38" ht="13.2">
      <c r="A2" s="4" t="s">
        <v>136</v>
      </c>
      <c r="B2" s="4" t="s">
        <v>186</v>
      </c>
      <c r="C2" s="3">
        <v>2</v>
      </c>
      <c r="D2" s="3">
        <v>2</v>
      </c>
      <c r="E2" s="3">
        <v>4</v>
      </c>
      <c r="F2" s="3">
        <v>1</v>
      </c>
      <c r="G2" s="3">
        <v>0</v>
      </c>
      <c r="H2" s="3">
        <f t="shared" ref="H2:H33" si="0">SUM(C2:G2)</f>
        <v>9</v>
      </c>
      <c r="I2" s="3">
        <v>3</v>
      </c>
      <c r="J2" s="3">
        <v>3</v>
      </c>
      <c r="K2" s="3">
        <v>3</v>
      </c>
      <c r="L2" s="3">
        <v>2</v>
      </c>
      <c r="M2" s="3">
        <v>2</v>
      </c>
      <c r="N2" s="3">
        <f t="shared" ref="N2:N33" si="1">SUM(I2:M2)</f>
        <v>13</v>
      </c>
      <c r="O2" s="23">
        <f t="shared" ref="O2:O33" si="2">SUM(H2,N2)/35*100</f>
        <v>62.857142857142854</v>
      </c>
      <c r="P2" s="3">
        <v>8</v>
      </c>
      <c r="Q2" s="3">
        <v>3</v>
      </c>
      <c r="R2" s="3">
        <v>2</v>
      </c>
      <c r="S2" s="3">
        <v>2</v>
      </c>
      <c r="T2" s="3">
        <v>2</v>
      </c>
      <c r="U2" s="3">
        <v>3</v>
      </c>
      <c r="V2" s="3">
        <v>4</v>
      </c>
      <c r="W2" s="3">
        <v>1</v>
      </c>
      <c r="X2" s="3">
        <v>2</v>
      </c>
      <c r="Y2" s="3">
        <v>7</v>
      </c>
      <c r="Z2" s="3">
        <v>4</v>
      </c>
      <c r="AA2" s="3">
        <v>4</v>
      </c>
      <c r="AB2" s="3">
        <v>3</v>
      </c>
      <c r="AC2" s="3">
        <v>2</v>
      </c>
      <c r="AD2" s="3">
        <v>5</v>
      </c>
      <c r="AE2" s="3">
        <v>7</v>
      </c>
      <c r="AF2" s="3">
        <v>3</v>
      </c>
      <c r="AG2" s="3">
        <v>3</v>
      </c>
      <c r="AH2" s="3">
        <v>4</v>
      </c>
      <c r="AI2" s="23">
        <f t="shared" ref="AI2:AI35" si="3">SUM(P2:AH2)/88*100</f>
        <v>78.409090909090907</v>
      </c>
      <c r="AJ2" s="23">
        <f t="shared" ref="AJ2:AJ33" si="4">SUM(O2,AI2)</f>
        <v>141.26623376623377</v>
      </c>
      <c r="AK2" s="19">
        <v>61</v>
      </c>
      <c r="AL2" s="23">
        <f t="shared" ref="AL2:AL33" si="5">SUM(AJ2,AK2)</f>
        <v>202.26623376623377</v>
      </c>
    </row>
    <row r="3" spans="1:38" ht="13.2">
      <c r="A3" s="4" t="s">
        <v>154</v>
      </c>
      <c r="B3" s="4" t="s">
        <v>208</v>
      </c>
      <c r="C3" s="3">
        <v>2</v>
      </c>
      <c r="D3" s="3">
        <v>2</v>
      </c>
      <c r="E3" s="3">
        <v>2</v>
      </c>
      <c r="F3" s="3">
        <v>3</v>
      </c>
      <c r="G3" s="3">
        <v>2</v>
      </c>
      <c r="H3" s="3">
        <f t="shared" si="0"/>
        <v>11</v>
      </c>
      <c r="I3" s="3">
        <v>2</v>
      </c>
      <c r="J3" s="3">
        <v>4</v>
      </c>
      <c r="K3" s="3">
        <v>3</v>
      </c>
      <c r="L3" s="3">
        <v>1</v>
      </c>
      <c r="M3" s="3">
        <v>2</v>
      </c>
      <c r="N3" s="3">
        <f t="shared" si="1"/>
        <v>12</v>
      </c>
      <c r="O3" s="23">
        <f t="shared" si="2"/>
        <v>65.714285714285708</v>
      </c>
      <c r="P3" s="3">
        <v>7</v>
      </c>
      <c r="Q3" s="3">
        <v>3</v>
      </c>
      <c r="R3" s="3">
        <v>0</v>
      </c>
      <c r="S3" s="3">
        <v>1</v>
      </c>
      <c r="T3" s="3">
        <v>1</v>
      </c>
      <c r="U3" s="3">
        <v>5</v>
      </c>
      <c r="V3" s="3">
        <v>4</v>
      </c>
      <c r="W3" s="3">
        <v>1</v>
      </c>
      <c r="X3" s="3">
        <v>0</v>
      </c>
      <c r="Y3" s="3">
        <v>7</v>
      </c>
      <c r="Z3" s="3">
        <v>3</v>
      </c>
      <c r="AA3" s="3">
        <v>3</v>
      </c>
      <c r="AB3" s="3">
        <v>3</v>
      </c>
      <c r="AC3" s="3">
        <v>2</v>
      </c>
      <c r="AD3" s="3">
        <v>0</v>
      </c>
      <c r="AE3" s="3">
        <v>6</v>
      </c>
      <c r="AF3" s="3">
        <v>3</v>
      </c>
      <c r="AG3" s="3">
        <v>2</v>
      </c>
      <c r="AH3" s="3">
        <v>4</v>
      </c>
      <c r="AI3" s="23">
        <f t="shared" si="3"/>
        <v>62.5</v>
      </c>
      <c r="AJ3" s="23">
        <f t="shared" si="4"/>
        <v>128.21428571428572</v>
      </c>
      <c r="AK3" s="19">
        <v>34</v>
      </c>
      <c r="AL3" s="23">
        <f t="shared" si="5"/>
        <v>162.21428571428572</v>
      </c>
    </row>
    <row r="4" spans="1:38" ht="13.2">
      <c r="A4" s="4" t="s">
        <v>28</v>
      </c>
      <c r="B4" s="4" t="s">
        <v>64</v>
      </c>
      <c r="C4" s="3">
        <v>2</v>
      </c>
      <c r="D4" s="3">
        <v>2</v>
      </c>
      <c r="E4" s="3">
        <v>3</v>
      </c>
      <c r="F4" s="3">
        <v>1</v>
      </c>
      <c r="G4" s="3">
        <v>2</v>
      </c>
      <c r="H4" s="3">
        <f t="shared" si="0"/>
        <v>10</v>
      </c>
      <c r="I4" s="3">
        <v>1</v>
      </c>
      <c r="J4" s="3">
        <v>4</v>
      </c>
      <c r="K4" s="3">
        <v>4</v>
      </c>
      <c r="L4" s="3">
        <v>2</v>
      </c>
      <c r="M4" s="3">
        <v>3</v>
      </c>
      <c r="N4" s="3">
        <f t="shared" si="1"/>
        <v>14</v>
      </c>
      <c r="O4" s="23">
        <f t="shared" si="2"/>
        <v>68.571428571428569</v>
      </c>
      <c r="P4" s="3">
        <v>8</v>
      </c>
      <c r="Q4" s="3">
        <v>1</v>
      </c>
      <c r="R4" s="3">
        <v>2</v>
      </c>
      <c r="S4" s="3">
        <v>4</v>
      </c>
      <c r="T4" s="3">
        <v>3</v>
      </c>
      <c r="U4" s="3">
        <v>0</v>
      </c>
      <c r="V4" s="3">
        <v>2</v>
      </c>
      <c r="W4" s="3">
        <v>1</v>
      </c>
      <c r="X4" s="3">
        <v>0</v>
      </c>
      <c r="Y4" s="3">
        <v>6</v>
      </c>
      <c r="Z4" s="3">
        <v>2</v>
      </c>
      <c r="AA4" s="3">
        <v>2</v>
      </c>
      <c r="AB4" s="3">
        <v>2</v>
      </c>
      <c r="AC4" s="3">
        <v>5</v>
      </c>
      <c r="AD4" s="3">
        <v>2</v>
      </c>
      <c r="AE4" s="3">
        <v>1</v>
      </c>
      <c r="AF4" s="3">
        <v>0</v>
      </c>
      <c r="AG4" s="3">
        <v>4</v>
      </c>
      <c r="AH4" s="3">
        <v>4</v>
      </c>
      <c r="AI4" s="23">
        <f t="shared" si="3"/>
        <v>55.68181818181818</v>
      </c>
      <c r="AJ4" s="23">
        <f t="shared" si="4"/>
        <v>124.25324675324674</v>
      </c>
      <c r="AK4" s="19">
        <v>50</v>
      </c>
      <c r="AL4" s="23">
        <f t="shared" si="5"/>
        <v>174.25324675324674</v>
      </c>
    </row>
    <row r="5" spans="1:38" ht="13.2">
      <c r="A5" s="4" t="s">
        <v>23</v>
      </c>
      <c r="B5" s="4" t="s">
        <v>3</v>
      </c>
      <c r="C5" s="3">
        <v>1</v>
      </c>
      <c r="D5" s="3">
        <v>1</v>
      </c>
      <c r="E5" s="3">
        <v>2</v>
      </c>
      <c r="F5" s="3">
        <v>2</v>
      </c>
      <c r="G5" s="3">
        <v>0</v>
      </c>
      <c r="H5" s="3">
        <f t="shared" si="0"/>
        <v>6</v>
      </c>
      <c r="I5" s="3">
        <v>1</v>
      </c>
      <c r="J5" s="3">
        <v>4</v>
      </c>
      <c r="K5" s="3">
        <v>4</v>
      </c>
      <c r="L5" s="3">
        <v>3</v>
      </c>
      <c r="M5" s="3">
        <v>2</v>
      </c>
      <c r="N5" s="3">
        <f t="shared" si="1"/>
        <v>14</v>
      </c>
      <c r="O5" s="23">
        <f t="shared" si="2"/>
        <v>57.142857142857139</v>
      </c>
      <c r="P5" s="3">
        <v>7</v>
      </c>
      <c r="Q5" s="3">
        <v>3</v>
      </c>
      <c r="R5" s="3">
        <v>0</v>
      </c>
      <c r="S5" s="3">
        <v>1</v>
      </c>
      <c r="T5" s="3">
        <v>6</v>
      </c>
      <c r="U5" s="3">
        <v>0</v>
      </c>
      <c r="V5" s="3">
        <v>4</v>
      </c>
      <c r="W5" s="3">
        <v>0</v>
      </c>
      <c r="X5" s="3">
        <v>2</v>
      </c>
      <c r="Y5" s="3">
        <v>5</v>
      </c>
      <c r="Z5" s="3">
        <v>0</v>
      </c>
      <c r="AA5" s="3">
        <v>2</v>
      </c>
      <c r="AB5" s="3">
        <v>3</v>
      </c>
      <c r="AC5" s="3">
        <v>4</v>
      </c>
      <c r="AD5" s="3">
        <v>6</v>
      </c>
      <c r="AE5" s="3">
        <v>5</v>
      </c>
      <c r="AF5" s="3">
        <v>3</v>
      </c>
      <c r="AG5" s="3">
        <v>4</v>
      </c>
      <c r="AH5" s="3">
        <v>4</v>
      </c>
      <c r="AI5" s="23">
        <f t="shared" si="3"/>
        <v>67.045454545454547</v>
      </c>
      <c r="AJ5" s="23">
        <f t="shared" si="4"/>
        <v>124.18831168831169</v>
      </c>
      <c r="AK5" s="19">
        <v>47</v>
      </c>
      <c r="AL5" s="23">
        <f t="shared" si="5"/>
        <v>171.18831168831167</v>
      </c>
    </row>
    <row r="6" spans="1:38" ht="13.2">
      <c r="A6" s="4" t="s">
        <v>160</v>
      </c>
      <c r="B6" s="4" t="s">
        <v>212</v>
      </c>
      <c r="C6" s="3">
        <v>2</v>
      </c>
      <c r="D6" s="3">
        <v>2</v>
      </c>
      <c r="E6" s="3">
        <v>3</v>
      </c>
      <c r="F6" s="3">
        <v>0</v>
      </c>
      <c r="G6" s="3">
        <v>2</v>
      </c>
      <c r="H6" s="3">
        <f t="shared" si="0"/>
        <v>9</v>
      </c>
      <c r="I6" s="3">
        <v>0</v>
      </c>
      <c r="J6" s="3">
        <v>3</v>
      </c>
      <c r="K6" s="3">
        <v>2</v>
      </c>
      <c r="L6" s="3">
        <v>2</v>
      </c>
      <c r="M6" s="3">
        <v>2</v>
      </c>
      <c r="N6" s="3">
        <f t="shared" si="1"/>
        <v>9</v>
      </c>
      <c r="O6" s="23">
        <f t="shared" si="2"/>
        <v>51.428571428571423</v>
      </c>
      <c r="P6" s="3">
        <v>8</v>
      </c>
      <c r="Q6" s="3">
        <v>3</v>
      </c>
      <c r="R6" s="3">
        <v>0</v>
      </c>
      <c r="S6" s="3">
        <v>2</v>
      </c>
      <c r="T6" s="3">
        <v>2</v>
      </c>
      <c r="U6" s="3">
        <v>5</v>
      </c>
      <c r="V6" s="3">
        <v>4</v>
      </c>
      <c r="W6" s="3">
        <v>1</v>
      </c>
      <c r="X6" s="3">
        <v>2</v>
      </c>
      <c r="Y6" s="3">
        <v>1</v>
      </c>
      <c r="Z6" s="3">
        <v>4</v>
      </c>
      <c r="AA6" s="3">
        <v>5</v>
      </c>
      <c r="AB6" s="3">
        <v>3</v>
      </c>
      <c r="AC6" s="3">
        <v>6</v>
      </c>
      <c r="AD6" s="3">
        <v>0</v>
      </c>
      <c r="AE6" s="3">
        <v>5</v>
      </c>
      <c r="AF6" s="3">
        <v>3</v>
      </c>
      <c r="AG6" s="3">
        <v>4</v>
      </c>
      <c r="AH6" s="3">
        <v>3</v>
      </c>
      <c r="AI6" s="23">
        <f t="shared" si="3"/>
        <v>69.318181818181827</v>
      </c>
      <c r="AJ6" s="23">
        <f t="shared" si="4"/>
        <v>120.74675324675326</v>
      </c>
      <c r="AK6" s="19">
        <v>51</v>
      </c>
      <c r="AL6" s="23">
        <f t="shared" si="5"/>
        <v>171.74675324675326</v>
      </c>
    </row>
    <row r="7" spans="1:38" ht="13.2">
      <c r="A7" s="4" t="s">
        <v>106</v>
      </c>
      <c r="B7" s="4" t="s">
        <v>181</v>
      </c>
      <c r="C7" s="3">
        <v>2</v>
      </c>
      <c r="D7" s="3">
        <v>2</v>
      </c>
      <c r="E7" s="3">
        <v>3</v>
      </c>
      <c r="F7" s="3">
        <v>3</v>
      </c>
      <c r="G7" s="3">
        <v>2</v>
      </c>
      <c r="H7" s="3">
        <f t="shared" si="0"/>
        <v>12</v>
      </c>
      <c r="I7" s="3">
        <v>3</v>
      </c>
      <c r="J7" s="3">
        <v>2</v>
      </c>
      <c r="K7" s="3">
        <v>2</v>
      </c>
      <c r="L7" s="3">
        <v>1</v>
      </c>
      <c r="M7" s="3">
        <v>1</v>
      </c>
      <c r="N7" s="3">
        <f t="shared" si="1"/>
        <v>9</v>
      </c>
      <c r="O7" s="23">
        <f t="shared" si="2"/>
        <v>60</v>
      </c>
      <c r="P7" s="3">
        <v>9</v>
      </c>
      <c r="Q7" s="3">
        <v>2</v>
      </c>
      <c r="R7" s="3">
        <v>0</v>
      </c>
      <c r="S7" s="3">
        <v>3</v>
      </c>
      <c r="T7" s="3">
        <v>1</v>
      </c>
      <c r="U7" s="3">
        <v>5</v>
      </c>
      <c r="V7" s="3">
        <v>4</v>
      </c>
      <c r="W7" s="3">
        <v>0</v>
      </c>
      <c r="X7" s="3">
        <v>2</v>
      </c>
      <c r="Y7" s="3">
        <v>2</v>
      </c>
      <c r="Z7" s="3">
        <v>4</v>
      </c>
      <c r="AA7" s="3">
        <v>3</v>
      </c>
      <c r="AB7" s="3">
        <v>2</v>
      </c>
      <c r="AC7" s="3">
        <v>1</v>
      </c>
      <c r="AD7" s="3">
        <v>0</v>
      </c>
      <c r="AE7" s="3">
        <v>7</v>
      </c>
      <c r="AF7" s="3">
        <v>2</v>
      </c>
      <c r="AG7" s="3">
        <v>4</v>
      </c>
      <c r="AH7" s="3">
        <v>1</v>
      </c>
      <c r="AI7" s="23">
        <f t="shared" si="3"/>
        <v>59.090909090909093</v>
      </c>
      <c r="AJ7" s="23">
        <f t="shared" si="4"/>
        <v>119.09090909090909</v>
      </c>
      <c r="AK7" s="19">
        <v>65</v>
      </c>
      <c r="AL7" s="23">
        <f t="shared" si="5"/>
        <v>184.09090909090909</v>
      </c>
    </row>
    <row r="8" spans="1:38" ht="13.2">
      <c r="A8" s="4" t="s">
        <v>140</v>
      </c>
      <c r="B8" s="4" t="s">
        <v>201</v>
      </c>
      <c r="C8" s="3">
        <v>2</v>
      </c>
      <c r="D8" s="3">
        <v>2</v>
      </c>
      <c r="E8" s="3">
        <v>4</v>
      </c>
      <c r="F8" s="3">
        <v>3</v>
      </c>
      <c r="G8" s="3">
        <v>1</v>
      </c>
      <c r="H8" s="3">
        <f t="shared" si="0"/>
        <v>12</v>
      </c>
      <c r="I8" s="3">
        <v>2</v>
      </c>
      <c r="J8" s="3">
        <v>1</v>
      </c>
      <c r="K8" s="3">
        <v>1</v>
      </c>
      <c r="L8" s="3">
        <v>3</v>
      </c>
      <c r="M8" s="3">
        <v>3</v>
      </c>
      <c r="N8" s="3">
        <f t="shared" si="1"/>
        <v>10</v>
      </c>
      <c r="O8" s="23">
        <f t="shared" si="2"/>
        <v>62.857142857142854</v>
      </c>
      <c r="P8" s="3">
        <v>9</v>
      </c>
      <c r="Q8" s="3">
        <v>2</v>
      </c>
      <c r="R8" s="3">
        <v>0</v>
      </c>
      <c r="S8" s="3">
        <v>2</v>
      </c>
      <c r="T8" s="3">
        <v>4</v>
      </c>
      <c r="U8" s="3">
        <v>0</v>
      </c>
      <c r="V8" s="3">
        <v>4</v>
      </c>
      <c r="W8" s="3">
        <v>1</v>
      </c>
      <c r="X8" s="3">
        <v>2</v>
      </c>
      <c r="Y8" s="3">
        <v>2</v>
      </c>
      <c r="Z8" s="3">
        <v>0</v>
      </c>
      <c r="AA8" s="3">
        <v>3</v>
      </c>
      <c r="AB8" s="3">
        <v>3</v>
      </c>
      <c r="AC8" s="3">
        <v>1</v>
      </c>
      <c r="AD8" s="3">
        <v>3</v>
      </c>
      <c r="AE8" s="3">
        <v>5</v>
      </c>
      <c r="AF8" s="3">
        <v>0</v>
      </c>
      <c r="AG8" s="3">
        <v>4</v>
      </c>
      <c r="AH8" s="3">
        <v>2</v>
      </c>
      <c r="AI8" s="23">
        <f t="shared" si="3"/>
        <v>53.409090909090907</v>
      </c>
      <c r="AJ8" s="23">
        <f t="shared" si="4"/>
        <v>116.26623376623377</v>
      </c>
      <c r="AK8" s="19">
        <v>56</v>
      </c>
      <c r="AL8" s="23">
        <f t="shared" si="5"/>
        <v>172.26623376623377</v>
      </c>
    </row>
    <row r="9" spans="1:38" ht="13.2">
      <c r="A9" s="4" t="s">
        <v>37</v>
      </c>
      <c r="B9" s="4" t="s">
        <v>127</v>
      </c>
      <c r="C9" s="3">
        <v>2</v>
      </c>
      <c r="D9" s="3">
        <v>2</v>
      </c>
      <c r="E9" s="3">
        <v>3</v>
      </c>
      <c r="F9" s="3">
        <v>4</v>
      </c>
      <c r="G9" s="3">
        <v>2</v>
      </c>
      <c r="H9" s="3">
        <f t="shared" si="0"/>
        <v>13</v>
      </c>
      <c r="I9" s="3">
        <v>3</v>
      </c>
      <c r="J9" s="3">
        <v>1</v>
      </c>
      <c r="K9" s="3">
        <v>1</v>
      </c>
      <c r="L9" s="3">
        <v>1</v>
      </c>
      <c r="M9" s="3">
        <v>2</v>
      </c>
      <c r="N9" s="3">
        <f t="shared" si="1"/>
        <v>8</v>
      </c>
      <c r="O9" s="23">
        <f t="shared" si="2"/>
        <v>60</v>
      </c>
      <c r="P9" s="3">
        <v>6</v>
      </c>
      <c r="Q9" s="3">
        <v>3</v>
      </c>
      <c r="R9" s="3">
        <v>0</v>
      </c>
      <c r="S9" s="3">
        <v>1</v>
      </c>
      <c r="T9" s="3">
        <v>5</v>
      </c>
      <c r="U9" s="3">
        <v>0</v>
      </c>
      <c r="V9" s="3">
        <v>0</v>
      </c>
      <c r="W9" s="3">
        <v>0</v>
      </c>
      <c r="X9" s="3">
        <v>2</v>
      </c>
      <c r="Y9" s="3">
        <v>6</v>
      </c>
      <c r="Z9" s="3">
        <v>1</v>
      </c>
      <c r="AA9" s="3">
        <v>3</v>
      </c>
      <c r="AB9" s="3">
        <v>0</v>
      </c>
      <c r="AC9" s="3">
        <v>4</v>
      </c>
      <c r="AD9" s="3">
        <v>4</v>
      </c>
      <c r="AE9" s="3">
        <v>7</v>
      </c>
      <c r="AF9" s="3">
        <v>3</v>
      </c>
      <c r="AG9" s="3">
        <v>0</v>
      </c>
      <c r="AH9" s="3">
        <v>2</v>
      </c>
      <c r="AI9" s="23">
        <f t="shared" si="3"/>
        <v>53.409090909090907</v>
      </c>
      <c r="AJ9" s="23">
        <f t="shared" si="4"/>
        <v>113.40909090909091</v>
      </c>
      <c r="AK9" s="19">
        <v>58</v>
      </c>
      <c r="AL9" s="23">
        <f t="shared" si="5"/>
        <v>171.40909090909091</v>
      </c>
    </row>
    <row r="10" spans="1:38" ht="13.2">
      <c r="A10" s="4" t="s">
        <v>45</v>
      </c>
      <c r="B10" s="4" t="s">
        <v>148</v>
      </c>
      <c r="C10" s="3">
        <v>0</v>
      </c>
      <c r="D10" s="3">
        <v>2</v>
      </c>
      <c r="E10" s="3">
        <v>3</v>
      </c>
      <c r="F10" s="3">
        <v>4</v>
      </c>
      <c r="G10" s="3">
        <v>2</v>
      </c>
      <c r="H10" s="3">
        <f t="shared" si="0"/>
        <v>11</v>
      </c>
      <c r="I10" s="3">
        <v>3</v>
      </c>
      <c r="J10" s="3">
        <v>2</v>
      </c>
      <c r="K10" s="3">
        <v>0</v>
      </c>
      <c r="L10" s="3">
        <v>2</v>
      </c>
      <c r="M10" s="3">
        <v>2</v>
      </c>
      <c r="N10" s="3">
        <f t="shared" si="1"/>
        <v>9</v>
      </c>
      <c r="O10" s="23">
        <f t="shared" si="2"/>
        <v>57.142857142857139</v>
      </c>
      <c r="P10" s="3">
        <v>6</v>
      </c>
      <c r="Q10" s="3">
        <v>2</v>
      </c>
      <c r="R10" s="3">
        <v>0</v>
      </c>
      <c r="S10" s="3">
        <v>2</v>
      </c>
      <c r="T10" s="3">
        <v>4</v>
      </c>
      <c r="U10" s="3">
        <v>0</v>
      </c>
      <c r="V10" s="3">
        <v>4</v>
      </c>
      <c r="W10" s="3">
        <v>1</v>
      </c>
      <c r="X10" s="3">
        <v>0</v>
      </c>
      <c r="Y10" s="3">
        <v>7</v>
      </c>
      <c r="Z10" s="3">
        <v>0</v>
      </c>
      <c r="AA10" s="3">
        <v>4</v>
      </c>
      <c r="AB10" s="3">
        <v>3</v>
      </c>
      <c r="AC10" s="3">
        <v>4</v>
      </c>
      <c r="AD10" s="3">
        <v>0</v>
      </c>
      <c r="AE10" s="3">
        <v>4</v>
      </c>
      <c r="AF10" s="3">
        <v>3</v>
      </c>
      <c r="AG10" s="3">
        <v>0</v>
      </c>
      <c r="AH10" s="3">
        <v>4</v>
      </c>
      <c r="AI10" s="23">
        <f t="shared" si="3"/>
        <v>54.54545454545454</v>
      </c>
      <c r="AJ10" s="23">
        <f t="shared" si="4"/>
        <v>111.68831168831167</v>
      </c>
      <c r="AK10" s="19">
        <v>36</v>
      </c>
      <c r="AL10" s="23">
        <f t="shared" si="5"/>
        <v>147.68831168831167</v>
      </c>
    </row>
    <row r="11" spans="1:38" ht="13.2">
      <c r="A11" s="4" t="s">
        <v>83</v>
      </c>
      <c r="B11" s="4" t="s">
        <v>179</v>
      </c>
      <c r="C11" s="3">
        <v>2</v>
      </c>
      <c r="D11" s="3">
        <v>2</v>
      </c>
      <c r="E11" s="3">
        <v>4</v>
      </c>
      <c r="F11" s="3">
        <v>0</v>
      </c>
      <c r="G11" s="3">
        <v>1</v>
      </c>
      <c r="H11" s="3">
        <f t="shared" si="0"/>
        <v>9</v>
      </c>
      <c r="I11" s="3">
        <v>3</v>
      </c>
      <c r="J11" s="3">
        <v>2</v>
      </c>
      <c r="K11" s="3">
        <v>2</v>
      </c>
      <c r="L11" s="3">
        <v>2</v>
      </c>
      <c r="M11" s="3">
        <v>2</v>
      </c>
      <c r="N11" s="3">
        <f t="shared" si="1"/>
        <v>11</v>
      </c>
      <c r="O11" s="23">
        <f t="shared" si="2"/>
        <v>57.142857142857139</v>
      </c>
      <c r="P11" s="3">
        <v>6</v>
      </c>
      <c r="Q11" s="3">
        <v>2</v>
      </c>
      <c r="R11" s="3">
        <v>0</v>
      </c>
      <c r="S11" s="3">
        <v>2</v>
      </c>
      <c r="T11" s="3">
        <v>3</v>
      </c>
      <c r="U11" s="3">
        <v>0</v>
      </c>
      <c r="V11" s="3">
        <v>4</v>
      </c>
      <c r="W11" s="3">
        <v>1</v>
      </c>
      <c r="X11" s="3">
        <v>1</v>
      </c>
      <c r="Y11" s="3">
        <v>7</v>
      </c>
      <c r="Z11" s="3">
        <v>0</v>
      </c>
      <c r="AA11" s="3">
        <v>2</v>
      </c>
      <c r="AB11" s="3">
        <v>3</v>
      </c>
      <c r="AC11" s="3">
        <v>1</v>
      </c>
      <c r="AD11" s="3">
        <v>6</v>
      </c>
      <c r="AE11" s="3">
        <v>6</v>
      </c>
      <c r="AF11" s="3">
        <v>0</v>
      </c>
      <c r="AG11" s="3">
        <v>2</v>
      </c>
      <c r="AH11" s="3">
        <v>2</v>
      </c>
      <c r="AI11" s="23">
        <f t="shared" si="3"/>
        <v>54.54545454545454</v>
      </c>
      <c r="AJ11" s="23">
        <f t="shared" si="4"/>
        <v>111.68831168831167</v>
      </c>
      <c r="AK11" s="19">
        <v>31</v>
      </c>
      <c r="AL11" s="23">
        <f t="shared" si="5"/>
        <v>142.68831168831167</v>
      </c>
    </row>
    <row r="12" spans="1:38" ht="13.2">
      <c r="A12" s="4" t="s">
        <v>31</v>
      </c>
      <c r="B12" s="4" t="s">
        <v>110</v>
      </c>
      <c r="C12" s="3">
        <v>2</v>
      </c>
      <c r="D12" s="3">
        <v>2</v>
      </c>
      <c r="E12" s="3">
        <v>3</v>
      </c>
      <c r="F12" s="3">
        <v>2</v>
      </c>
      <c r="G12" s="3">
        <v>2</v>
      </c>
      <c r="H12" s="3">
        <f t="shared" si="0"/>
        <v>11</v>
      </c>
      <c r="I12" s="3">
        <v>1</v>
      </c>
      <c r="J12" s="3">
        <v>2</v>
      </c>
      <c r="K12" s="3">
        <v>2</v>
      </c>
      <c r="L12" s="3">
        <v>1</v>
      </c>
      <c r="M12" s="3">
        <v>1</v>
      </c>
      <c r="N12" s="3">
        <f t="shared" si="1"/>
        <v>7</v>
      </c>
      <c r="O12" s="23">
        <f t="shared" si="2"/>
        <v>51.428571428571423</v>
      </c>
      <c r="P12" s="3">
        <v>6</v>
      </c>
      <c r="Q12" s="3">
        <v>2</v>
      </c>
      <c r="R12" s="3">
        <v>1</v>
      </c>
      <c r="S12" s="3">
        <v>4</v>
      </c>
      <c r="T12" s="3">
        <v>6</v>
      </c>
      <c r="U12" s="3">
        <v>0</v>
      </c>
      <c r="V12" s="3">
        <v>0</v>
      </c>
      <c r="W12" s="3">
        <v>1</v>
      </c>
      <c r="X12" s="3">
        <v>0</v>
      </c>
      <c r="Y12" s="3">
        <v>7</v>
      </c>
      <c r="Z12" s="3">
        <v>0</v>
      </c>
      <c r="AA12" s="3">
        <v>3</v>
      </c>
      <c r="AB12" s="3">
        <v>3</v>
      </c>
      <c r="AC12" s="3">
        <v>5</v>
      </c>
      <c r="AD12" s="3">
        <v>6</v>
      </c>
      <c r="AE12" s="3">
        <v>7</v>
      </c>
      <c r="AF12" s="3">
        <v>0</v>
      </c>
      <c r="AG12" s="3">
        <v>0</v>
      </c>
      <c r="AH12" s="3">
        <v>2</v>
      </c>
      <c r="AI12" s="23">
        <f t="shared" si="3"/>
        <v>60.227272727272727</v>
      </c>
      <c r="AJ12" s="23">
        <f t="shared" si="4"/>
        <v>111.65584415584415</v>
      </c>
      <c r="AK12" s="19">
        <v>50</v>
      </c>
      <c r="AL12" s="23">
        <f t="shared" si="5"/>
        <v>161.65584415584414</v>
      </c>
    </row>
    <row r="13" spans="1:38" ht="13.2">
      <c r="A13" s="4" t="s">
        <v>75</v>
      </c>
      <c r="B13" s="4" t="s">
        <v>152</v>
      </c>
      <c r="C13" s="3">
        <v>2</v>
      </c>
      <c r="D13" s="3">
        <v>0</v>
      </c>
      <c r="E13" s="3">
        <v>4</v>
      </c>
      <c r="F13" s="3">
        <v>2</v>
      </c>
      <c r="G13" s="3">
        <v>0</v>
      </c>
      <c r="H13" s="3">
        <f t="shared" si="0"/>
        <v>8</v>
      </c>
      <c r="I13" s="3">
        <v>3</v>
      </c>
      <c r="J13" s="3">
        <v>1</v>
      </c>
      <c r="K13" s="3">
        <v>2</v>
      </c>
      <c r="L13" s="3">
        <v>0</v>
      </c>
      <c r="M13" s="3">
        <v>1</v>
      </c>
      <c r="N13" s="3">
        <f t="shared" si="1"/>
        <v>7</v>
      </c>
      <c r="O13" s="23">
        <f t="shared" si="2"/>
        <v>42.857142857142854</v>
      </c>
      <c r="P13" s="3">
        <v>7</v>
      </c>
      <c r="Q13" s="3">
        <v>2</v>
      </c>
      <c r="R13" s="3">
        <v>0</v>
      </c>
      <c r="S13" s="3">
        <v>2</v>
      </c>
      <c r="T13" s="3">
        <v>5</v>
      </c>
      <c r="U13" s="3">
        <v>5</v>
      </c>
      <c r="V13" s="3">
        <v>4</v>
      </c>
      <c r="W13" s="3">
        <v>1</v>
      </c>
      <c r="X13" s="3">
        <v>2</v>
      </c>
      <c r="Y13" s="3">
        <v>7</v>
      </c>
      <c r="Z13" s="3">
        <v>1</v>
      </c>
      <c r="AA13" s="3">
        <v>3</v>
      </c>
      <c r="AB13" s="3">
        <v>3</v>
      </c>
      <c r="AC13" s="3">
        <v>1</v>
      </c>
      <c r="AD13" s="3">
        <v>0</v>
      </c>
      <c r="AE13" s="3">
        <v>7</v>
      </c>
      <c r="AF13" s="3">
        <v>1</v>
      </c>
      <c r="AG13" s="3">
        <v>2</v>
      </c>
      <c r="AH13" s="3">
        <v>4</v>
      </c>
      <c r="AI13" s="23">
        <f t="shared" si="3"/>
        <v>64.772727272727266</v>
      </c>
      <c r="AJ13" s="23">
        <f t="shared" si="4"/>
        <v>107.62987012987011</v>
      </c>
      <c r="AK13" s="19">
        <v>45</v>
      </c>
      <c r="AL13" s="23">
        <f t="shared" si="5"/>
        <v>152.62987012987011</v>
      </c>
    </row>
    <row r="14" spans="1:38" ht="13.2">
      <c r="A14" s="4" t="s">
        <v>137</v>
      </c>
      <c r="B14" s="4" t="s">
        <v>199</v>
      </c>
      <c r="C14" s="3">
        <v>1</v>
      </c>
      <c r="D14" s="3">
        <v>2</v>
      </c>
      <c r="E14" s="3">
        <v>3</v>
      </c>
      <c r="F14" s="3">
        <v>2</v>
      </c>
      <c r="G14" s="3">
        <v>0</v>
      </c>
      <c r="H14" s="3">
        <f t="shared" si="0"/>
        <v>8</v>
      </c>
      <c r="I14" s="3">
        <v>2</v>
      </c>
      <c r="J14" s="3">
        <v>3</v>
      </c>
      <c r="K14" s="3">
        <v>2</v>
      </c>
      <c r="L14" s="3">
        <v>0</v>
      </c>
      <c r="M14" s="3">
        <v>0</v>
      </c>
      <c r="N14" s="3">
        <f t="shared" si="1"/>
        <v>7</v>
      </c>
      <c r="O14" s="23">
        <f t="shared" si="2"/>
        <v>42.857142857142854</v>
      </c>
      <c r="P14" s="3">
        <v>7</v>
      </c>
      <c r="Q14" s="3">
        <v>0</v>
      </c>
      <c r="R14" s="3">
        <v>0</v>
      </c>
      <c r="S14" s="3">
        <v>3</v>
      </c>
      <c r="T14" s="3">
        <v>2</v>
      </c>
      <c r="U14" s="3">
        <v>0</v>
      </c>
      <c r="V14" s="3">
        <v>4</v>
      </c>
      <c r="W14" s="3">
        <v>1</v>
      </c>
      <c r="X14" s="3">
        <v>0</v>
      </c>
      <c r="Y14" s="3">
        <v>7</v>
      </c>
      <c r="Z14" s="3">
        <v>2</v>
      </c>
      <c r="AA14" s="3">
        <v>3</v>
      </c>
      <c r="AB14" s="3">
        <v>3</v>
      </c>
      <c r="AC14" s="3">
        <v>5</v>
      </c>
      <c r="AD14" s="3">
        <v>4</v>
      </c>
      <c r="AE14" s="3">
        <v>6</v>
      </c>
      <c r="AF14" s="3">
        <v>3</v>
      </c>
      <c r="AG14" s="3">
        <v>2</v>
      </c>
      <c r="AH14" s="3">
        <v>2</v>
      </c>
      <c r="AI14" s="23">
        <f t="shared" si="3"/>
        <v>61.363636363636367</v>
      </c>
      <c r="AJ14" s="23">
        <f t="shared" si="4"/>
        <v>104.22077922077922</v>
      </c>
      <c r="AK14" s="19">
        <v>50</v>
      </c>
      <c r="AL14" s="23">
        <f t="shared" si="5"/>
        <v>154.22077922077921</v>
      </c>
    </row>
    <row r="15" spans="1:38" ht="13.2">
      <c r="A15" s="4" t="s">
        <v>67</v>
      </c>
      <c r="B15" s="4" t="s">
        <v>152</v>
      </c>
      <c r="C15" s="3">
        <v>1</v>
      </c>
      <c r="D15" s="3">
        <v>2</v>
      </c>
      <c r="E15" s="3">
        <v>3</v>
      </c>
      <c r="F15" s="3">
        <v>2</v>
      </c>
      <c r="G15" s="3">
        <v>0</v>
      </c>
      <c r="H15" s="3">
        <f t="shared" si="0"/>
        <v>8</v>
      </c>
      <c r="I15" s="3">
        <v>6</v>
      </c>
      <c r="J15" s="3">
        <v>2</v>
      </c>
      <c r="K15" s="3">
        <v>2</v>
      </c>
      <c r="L15" s="3">
        <v>1</v>
      </c>
      <c r="M15" s="3">
        <v>2</v>
      </c>
      <c r="N15" s="3">
        <f t="shared" si="1"/>
        <v>13</v>
      </c>
      <c r="O15" s="23">
        <f t="shared" si="2"/>
        <v>60</v>
      </c>
      <c r="P15" s="3">
        <v>6</v>
      </c>
      <c r="Q15" s="3">
        <v>2</v>
      </c>
      <c r="R15" s="3">
        <v>0</v>
      </c>
      <c r="S15" s="3">
        <v>3</v>
      </c>
      <c r="T15" s="3">
        <v>4</v>
      </c>
      <c r="U15" s="3">
        <v>0</v>
      </c>
      <c r="V15" s="3">
        <v>0</v>
      </c>
      <c r="W15" s="3">
        <v>0</v>
      </c>
      <c r="X15" s="3">
        <v>2</v>
      </c>
      <c r="Y15" s="3">
        <v>4</v>
      </c>
      <c r="Z15" s="3">
        <v>3</v>
      </c>
      <c r="AA15" s="3">
        <v>3</v>
      </c>
      <c r="AB15" s="3">
        <v>0</v>
      </c>
      <c r="AC15" s="3">
        <v>2</v>
      </c>
      <c r="AD15" s="3">
        <v>0</v>
      </c>
      <c r="AE15" s="3">
        <v>4</v>
      </c>
      <c r="AF15" s="3">
        <v>2</v>
      </c>
      <c r="AG15" s="3">
        <v>1</v>
      </c>
      <c r="AH15" s="3">
        <v>2</v>
      </c>
      <c r="AI15" s="23">
        <f t="shared" si="3"/>
        <v>43.18181818181818</v>
      </c>
      <c r="AJ15" s="23">
        <f t="shared" si="4"/>
        <v>103.18181818181819</v>
      </c>
      <c r="AK15" s="19">
        <v>45</v>
      </c>
      <c r="AL15" s="23">
        <f t="shared" si="5"/>
        <v>148.18181818181819</v>
      </c>
    </row>
    <row r="16" spans="1:38" ht="13.2">
      <c r="A16" s="4" t="s">
        <v>6</v>
      </c>
      <c r="B16" s="4" t="s">
        <v>30</v>
      </c>
      <c r="C16" s="3">
        <v>1</v>
      </c>
      <c r="D16" s="3">
        <v>2</v>
      </c>
      <c r="E16" s="3">
        <v>0</v>
      </c>
      <c r="F16" s="3">
        <v>2</v>
      </c>
      <c r="G16" s="3">
        <v>2</v>
      </c>
      <c r="H16" s="3">
        <f t="shared" si="0"/>
        <v>7</v>
      </c>
      <c r="I16" s="3">
        <v>3</v>
      </c>
      <c r="J16" s="3">
        <v>2</v>
      </c>
      <c r="K16" s="3">
        <v>1</v>
      </c>
      <c r="L16" s="3">
        <v>1</v>
      </c>
      <c r="M16" s="3">
        <v>1</v>
      </c>
      <c r="N16" s="3">
        <f t="shared" si="1"/>
        <v>8</v>
      </c>
      <c r="O16" s="23">
        <f t="shared" si="2"/>
        <v>42.857142857142854</v>
      </c>
      <c r="P16" s="3">
        <v>7</v>
      </c>
      <c r="Q16" s="3">
        <v>3</v>
      </c>
      <c r="R16" s="3">
        <v>0</v>
      </c>
      <c r="S16" s="3">
        <v>1</v>
      </c>
      <c r="T16" s="3">
        <v>5</v>
      </c>
      <c r="U16" s="3">
        <v>0</v>
      </c>
      <c r="V16" s="3">
        <v>0</v>
      </c>
      <c r="W16" s="3">
        <v>1</v>
      </c>
      <c r="X16" s="3">
        <v>1</v>
      </c>
      <c r="Y16" s="3">
        <v>6</v>
      </c>
      <c r="Z16" s="3">
        <v>4</v>
      </c>
      <c r="AA16" s="3">
        <v>3</v>
      </c>
      <c r="AB16" s="3">
        <v>3</v>
      </c>
      <c r="AC16" s="3">
        <v>6</v>
      </c>
      <c r="AD16" s="3">
        <v>0</v>
      </c>
      <c r="AE16" s="3">
        <v>4</v>
      </c>
      <c r="AF16" s="3">
        <v>3</v>
      </c>
      <c r="AG16" s="3">
        <v>3</v>
      </c>
      <c r="AH16" s="3">
        <v>2</v>
      </c>
      <c r="AI16" s="23">
        <f t="shared" si="3"/>
        <v>59.090909090909093</v>
      </c>
      <c r="AJ16" s="23">
        <f t="shared" si="4"/>
        <v>101.94805194805195</v>
      </c>
      <c r="AK16" s="19">
        <v>55</v>
      </c>
      <c r="AL16" s="23">
        <f t="shared" si="5"/>
        <v>156.94805194805195</v>
      </c>
    </row>
    <row r="17" spans="1:38" ht="13.2">
      <c r="A17" s="4" t="s">
        <v>156</v>
      </c>
      <c r="B17" s="4" t="s">
        <v>186</v>
      </c>
      <c r="C17" s="3">
        <v>2</v>
      </c>
      <c r="D17" s="3">
        <v>2</v>
      </c>
      <c r="E17" s="3">
        <v>3</v>
      </c>
      <c r="F17" s="3">
        <v>2</v>
      </c>
      <c r="G17" s="3">
        <v>1</v>
      </c>
      <c r="H17" s="3">
        <f t="shared" si="0"/>
        <v>10</v>
      </c>
      <c r="I17" s="3">
        <v>0</v>
      </c>
      <c r="J17" s="3">
        <v>2</v>
      </c>
      <c r="K17" s="3">
        <v>3</v>
      </c>
      <c r="L17" s="3">
        <v>2</v>
      </c>
      <c r="M17" s="3">
        <v>2</v>
      </c>
      <c r="N17" s="3">
        <f t="shared" si="1"/>
        <v>9</v>
      </c>
      <c r="O17" s="23">
        <f t="shared" si="2"/>
        <v>54.285714285714285</v>
      </c>
      <c r="P17" s="3">
        <v>6</v>
      </c>
      <c r="Q17" s="3">
        <v>1</v>
      </c>
      <c r="R17" s="3">
        <v>1</v>
      </c>
      <c r="S17" s="3">
        <v>2</v>
      </c>
      <c r="T17" s="3">
        <v>6</v>
      </c>
      <c r="U17" s="3">
        <v>0</v>
      </c>
      <c r="V17" s="3">
        <v>2</v>
      </c>
      <c r="W17" s="3">
        <v>1</v>
      </c>
      <c r="X17" s="3">
        <v>2</v>
      </c>
      <c r="Y17" s="3">
        <v>7</v>
      </c>
      <c r="Z17" s="3">
        <v>0</v>
      </c>
      <c r="AA17" s="3">
        <v>4</v>
      </c>
      <c r="AB17" s="3">
        <v>3</v>
      </c>
      <c r="AC17" s="3">
        <v>1</v>
      </c>
      <c r="AD17" s="3">
        <v>0</v>
      </c>
      <c r="AE17" s="3">
        <v>0</v>
      </c>
      <c r="AF17" s="3">
        <v>1</v>
      </c>
      <c r="AG17" s="3">
        <v>3</v>
      </c>
      <c r="AH17" s="3">
        <v>1</v>
      </c>
      <c r="AI17" s="23">
        <f t="shared" si="3"/>
        <v>46.590909090909086</v>
      </c>
      <c r="AJ17" s="23">
        <f t="shared" si="4"/>
        <v>100.87662337662337</v>
      </c>
      <c r="AK17" s="19">
        <v>35</v>
      </c>
      <c r="AL17" s="23">
        <f t="shared" si="5"/>
        <v>135.87662337662337</v>
      </c>
    </row>
    <row r="18" spans="1:38" ht="13.2">
      <c r="A18" s="1" t="s">
        <v>103</v>
      </c>
      <c r="B18" s="1" t="s">
        <v>220</v>
      </c>
      <c r="C18" s="3">
        <v>2</v>
      </c>
      <c r="D18" s="3">
        <v>2</v>
      </c>
      <c r="E18" s="3">
        <v>2</v>
      </c>
      <c r="F18" s="3">
        <v>2</v>
      </c>
      <c r="G18" s="3">
        <v>1</v>
      </c>
      <c r="H18" s="3">
        <f t="shared" si="0"/>
        <v>9</v>
      </c>
      <c r="I18" s="3">
        <v>0</v>
      </c>
      <c r="J18" s="3">
        <v>2</v>
      </c>
      <c r="K18" s="3">
        <v>2</v>
      </c>
      <c r="L18" s="3">
        <v>3</v>
      </c>
      <c r="M18" s="3">
        <v>3</v>
      </c>
      <c r="N18" s="3">
        <f t="shared" si="1"/>
        <v>10</v>
      </c>
      <c r="O18" s="23">
        <f t="shared" si="2"/>
        <v>54.285714285714285</v>
      </c>
      <c r="P18" s="3">
        <v>7</v>
      </c>
      <c r="Q18" s="3">
        <v>1</v>
      </c>
      <c r="R18" s="3">
        <v>1</v>
      </c>
      <c r="S18" s="3">
        <v>1</v>
      </c>
      <c r="T18" s="3">
        <v>1</v>
      </c>
      <c r="U18" s="3">
        <v>0</v>
      </c>
      <c r="V18" s="3">
        <v>0</v>
      </c>
      <c r="W18" s="3">
        <v>1</v>
      </c>
      <c r="X18" s="3">
        <v>2</v>
      </c>
      <c r="Y18" s="3">
        <v>6</v>
      </c>
      <c r="Z18" s="3">
        <v>4</v>
      </c>
      <c r="AA18" s="3">
        <v>2</v>
      </c>
      <c r="AB18" s="3">
        <v>3</v>
      </c>
      <c r="AC18" s="3">
        <v>1</v>
      </c>
      <c r="AD18" s="3">
        <v>2</v>
      </c>
      <c r="AE18" s="3">
        <v>5</v>
      </c>
      <c r="AF18" s="3">
        <v>2</v>
      </c>
      <c r="AG18" s="3">
        <v>0</v>
      </c>
      <c r="AH18" s="3">
        <v>2</v>
      </c>
      <c r="AI18" s="23">
        <f t="shared" si="3"/>
        <v>46.590909090909086</v>
      </c>
      <c r="AJ18" s="23">
        <f t="shared" si="4"/>
        <v>100.87662337662337</v>
      </c>
      <c r="AK18" s="19">
        <v>30</v>
      </c>
      <c r="AL18" s="23">
        <f t="shared" si="5"/>
        <v>130.87662337662337</v>
      </c>
    </row>
    <row r="19" spans="1:38" ht="13.2">
      <c r="A19" s="4" t="s">
        <v>78</v>
      </c>
      <c r="B19" s="4" t="s">
        <v>24</v>
      </c>
      <c r="C19" s="3">
        <v>2</v>
      </c>
      <c r="D19" s="3">
        <v>2</v>
      </c>
      <c r="E19" s="3">
        <v>0</v>
      </c>
      <c r="F19" s="3">
        <v>4</v>
      </c>
      <c r="G19" s="3">
        <v>1</v>
      </c>
      <c r="H19" s="3">
        <f t="shared" si="0"/>
        <v>9</v>
      </c>
      <c r="I19" s="3">
        <v>0</v>
      </c>
      <c r="J19" s="3">
        <v>2</v>
      </c>
      <c r="K19" s="3">
        <v>2</v>
      </c>
      <c r="L19" s="3">
        <v>1</v>
      </c>
      <c r="M19" s="3">
        <v>1</v>
      </c>
      <c r="N19" s="3">
        <f t="shared" si="1"/>
        <v>6</v>
      </c>
      <c r="O19" s="23">
        <f t="shared" si="2"/>
        <v>42.857142857142854</v>
      </c>
      <c r="P19" s="3">
        <v>7</v>
      </c>
      <c r="Q19" s="3">
        <v>2</v>
      </c>
      <c r="R19" s="3">
        <v>0</v>
      </c>
      <c r="S19" s="3">
        <v>4</v>
      </c>
      <c r="T19" s="3">
        <v>6</v>
      </c>
      <c r="U19" s="3">
        <v>1</v>
      </c>
      <c r="V19" s="3">
        <v>4</v>
      </c>
      <c r="W19" s="3">
        <v>1</v>
      </c>
      <c r="X19" s="3">
        <v>0</v>
      </c>
      <c r="Y19" s="3">
        <v>7</v>
      </c>
      <c r="Z19" s="3">
        <v>0</v>
      </c>
      <c r="AA19" s="3">
        <v>4</v>
      </c>
      <c r="AB19" s="3">
        <v>1</v>
      </c>
      <c r="AC19" s="3">
        <v>2</v>
      </c>
      <c r="AD19" s="3">
        <v>0</v>
      </c>
      <c r="AE19" s="3">
        <v>3</v>
      </c>
      <c r="AF19" s="3">
        <v>1</v>
      </c>
      <c r="AG19" s="3">
        <v>3</v>
      </c>
      <c r="AH19" s="3">
        <v>4</v>
      </c>
      <c r="AI19" s="23">
        <f t="shared" si="3"/>
        <v>56.81818181818182</v>
      </c>
      <c r="AJ19" s="23">
        <f t="shared" si="4"/>
        <v>99.675324675324674</v>
      </c>
      <c r="AK19" s="19">
        <v>34</v>
      </c>
      <c r="AL19" s="23">
        <f t="shared" si="5"/>
        <v>133.67532467532467</v>
      </c>
    </row>
    <row r="20" spans="1:38" ht="13.2">
      <c r="A20" s="4" t="s">
        <v>146</v>
      </c>
      <c r="B20" s="4" t="s">
        <v>205</v>
      </c>
      <c r="C20" s="3">
        <v>2</v>
      </c>
      <c r="D20" s="3">
        <v>2</v>
      </c>
      <c r="E20" s="3">
        <v>3</v>
      </c>
      <c r="F20" s="3">
        <v>2</v>
      </c>
      <c r="G20" s="3">
        <v>0</v>
      </c>
      <c r="H20" s="3">
        <f t="shared" si="0"/>
        <v>9</v>
      </c>
      <c r="I20" s="3">
        <v>3</v>
      </c>
      <c r="J20" s="3">
        <v>2</v>
      </c>
      <c r="K20" s="3">
        <v>2</v>
      </c>
      <c r="L20" s="3">
        <v>0</v>
      </c>
      <c r="M20" s="3">
        <v>2</v>
      </c>
      <c r="N20" s="3">
        <f t="shared" si="1"/>
        <v>9</v>
      </c>
      <c r="O20" s="23">
        <f t="shared" si="2"/>
        <v>51.428571428571423</v>
      </c>
      <c r="P20" s="3">
        <v>5</v>
      </c>
      <c r="Q20" s="3">
        <v>1</v>
      </c>
      <c r="R20" s="3">
        <v>0</v>
      </c>
      <c r="S20" s="3">
        <v>2</v>
      </c>
      <c r="T20" s="3">
        <v>3</v>
      </c>
      <c r="U20" s="3">
        <v>0</v>
      </c>
      <c r="V20" s="3">
        <v>4</v>
      </c>
      <c r="W20" s="3">
        <v>1</v>
      </c>
      <c r="X20" s="3">
        <v>2</v>
      </c>
      <c r="Y20" s="3">
        <v>7</v>
      </c>
      <c r="Z20" s="3">
        <v>3</v>
      </c>
      <c r="AA20" s="3">
        <v>0</v>
      </c>
      <c r="AB20" s="3">
        <v>3</v>
      </c>
      <c r="AC20" s="3">
        <v>1</v>
      </c>
      <c r="AD20" s="3">
        <v>0</v>
      </c>
      <c r="AE20" s="3">
        <v>2</v>
      </c>
      <c r="AF20" s="3">
        <v>4</v>
      </c>
      <c r="AG20" s="3">
        <v>1</v>
      </c>
      <c r="AH20" s="3">
        <v>3</v>
      </c>
      <c r="AI20" s="23">
        <f t="shared" si="3"/>
        <v>47.727272727272727</v>
      </c>
      <c r="AJ20" s="23">
        <f t="shared" si="4"/>
        <v>99.15584415584415</v>
      </c>
      <c r="AK20" s="19">
        <v>26</v>
      </c>
      <c r="AL20" s="23">
        <f t="shared" si="5"/>
        <v>125.15584415584415</v>
      </c>
    </row>
    <row r="21" spans="1:38" ht="13.2">
      <c r="A21" s="4" t="s">
        <v>60</v>
      </c>
      <c r="B21" s="4" t="s">
        <v>171</v>
      </c>
      <c r="C21" s="3">
        <v>0</v>
      </c>
      <c r="D21" s="3">
        <v>0</v>
      </c>
      <c r="E21" s="3">
        <v>1</v>
      </c>
      <c r="F21" s="3">
        <v>1</v>
      </c>
      <c r="G21" s="3">
        <v>1</v>
      </c>
      <c r="H21" s="3">
        <f t="shared" si="0"/>
        <v>3</v>
      </c>
      <c r="I21" s="3">
        <v>3</v>
      </c>
      <c r="J21" s="3">
        <v>4</v>
      </c>
      <c r="K21" s="3">
        <v>2</v>
      </c>
      <c r="L21" s="3">
        <v>2</v>
      </c>
      <c r="M21" s="3">
        <v>2</v>
      </c>
      <c r="N21" s="3">
        <f t="shared" si="1"/>
        <v>13</v>
      </c>
      <c r="O21" s="23">
        <f t="shared" si="2"/>
        <v>45.714285714285715</v>
      </c>
      <c r="P21" s="3">
        <v>7</v>
      </c>
      <c r="Q21" s="3">
        <v>2</v>
      </c>
      <c r="R21" s="3">
        <v>0</v>
      </c>
      <c r="S21" s="3">
        <v>4</v>
      </c>
      <c r="T21" s="3">
        <v>6</v>
      </c>
      <c r="U21" s="3">
        <v>0</v>
      </c>
      <c r="V21" s="3">
        <v>4</v>
      </c>
      <c r="W21" s="3">
        <v>1</v>
      </c>
      <c r="X21" s="3">
        <v>2</v>
      </c>
      <c r="Y21" s="3">
        <v>7</v>
      </c>
      <c r="Z21" s="3">
        <v>3</v>
      </c>
      <c r="AA21" s="3">
        <v>2</v>
      </c>
      <c r="AB21" s="3">
        <v>0</v>
      </c>
      <c r="AC21" s="3">
        <v>3</v>
      </c>
      <c r="AD21" s="3">
        <v>0</v>
      </c>
      <c r="AE21" s="3">
        <v>1</v>
      </c>
      <c r="AF21" s="3">
        <v>2</v>
      </c>
      <c r="AG21" s="3">
        <v>1</v>
      </c>
      <c r="AH21" s="3">
        <v>2</v>
      </c>
      <c r="AI21" s="23">
        <f t="shared" si="3"/>
        <v>53.409090909090907</v>
      </c>
      <c r="AJ21" s="23">
        <f t="shared" si="4"/>
        <v>99.123376623376629</v>
      </c>
      <c r="AK21" s="19">
        <v>22</v>
      </c>
      <c r="AL21" s="23">
        <f t="shared" si="5"/>
        <v>121.12337662337663</v>
      </c>
    </row>
    <row r="22" spans="1:38" ht="13.2">
      <c r="A22" s="4" t="s">
        <v>7</v>
      </c>
      <c r="B22" s="4" t="s">
        <v>33</v>
      </c>
      <c r="C22" s="3">
        <v>2</v>
      </c>
      <c r="D22" s="3">
        <v>2</v>
      </c>
      <c r="E22" s="3">
        <v>3</v>
      </c>
      <c r="F22" s="3">
        <v>2</v>
      </c>
      <c r="G22" s="3">
        <v>2</v>
      </c>
      <c r="H22" s="3">
        <f t="shared" si="0"/>
        <v>11</v>
      </c>
      <c r="I22" s="3">
        <v>0</v>
      </c>
      <c r="J22" s="3">
        <v>2</v>
      </c>
      <c r="K22" s="3">
        <v>0</v>
      </c>
      <c r="L22" s="3">
        <v>1</v>
      </c>
      <c r="M22" s="3">
        <v>1</v>
      </c>
      <c r="N22" s="3">
        <f t="shared" si="1"/>
        <v>4</v>
      </c>
      <c r="O22" s="23">
        <f t="shared" si="2"/>
        <v>42.857142857142854</v>
      </c>
      <c r="P22" s="3">
        <v>6</v>
      </c>
      <c r="Q22" s="3">
        <v>1</v>
      </c>
      <c r="R22" s="3">
        <v>1</v>
      </c>
      <c r="S22" s="3">
        <v>2</v>
      </c>
      <c r="T22" s="3">
        <v>0</v>
      </c>
      <c r="U22" s="3">
        <v>0</v>
      </c>
      <c r="V22" s="3">
        <v>4</v>
      </c>
      <c r="W22" s="3">
        <v>1</v>
      </c>
      <c r="X22" s="3">
        <v>2</v>
      </c>
      <c r="Y22" s="3">
        <v>6</v>
      </c>
      <c r="Z22" s="3">
        <v>0</v>
      </c>
      <c r="AA22" s="3">
        <v>3</v>
      </c>
      <c r="AB22" s="3">
        <v>0</v>
      </c>
      <c r="AC22" s="3">
        <v>4</v>
      </c>
      <c r="AD22" s="3">
        <v>5</v>
      </c>
      <c r="AE22" s="3">
        <v>6</v>
      </c>
      <c r="AF22" s="3">
        <v>3</v>
      </c>
      <c r="AG22" s="3">
        <v>1</v>
      </c>
      <c r="AH22" s="3">
        <v>4</v>
      </c>
      <c r="AI22" s="23">
        <f t="shared" si="3"/>
        <v>55.68181818181818</v>
      </c>
      <c r="AJ22" s="23">
        <f t="shared" si="4"/>
        <v>98.538961038961034</v>
      </c>
      <c r="AK22" s="19">
        <v>53</v>
      </c>
      <c r="AL22" s="23">
        <f t="shared" si="5"/>
        <v>151.53896103896102</v>
      </c>
    </row>
    <row r="23" spans="1:38" ht="13.2">
      <c r="A23" s="4" t="s">
        <v>14</v>
      </c>
      <c r="B23" s="4" t="s">
        <v>58</v>
      </c>
      <c r="C23" s="3">
        <v>2</v>
      </c>
      <c r="D23" s="3">
        <v>2</v>
      </c>
      <c r="E23" s="3">
        <v>2</v>
      </c>
      <c r="F23" s="3">
        <v>4</v>
      </c>
      <c r="G23" s="3">
        <v>1</v>
      </c>
      <c r="H23" s="3">
        <f t="shared" si="0"/>
        <v>11</v>
      </c>
      <c r="I23" s="3">
        <v>2</v>
      </c>
      <c r="J23" s="3">
        <v>2</v>
      </c>
      <c r="K23" s="3">
        <v>3</v>
      </c>
      <c r="L23" s="3">
        <v>1</v>
      </c>
      <c r="M23" s="3">
        <v>1</v>
      </c>
      <c r="N23" s="3">
        <f t="shared" si="1"/>
        <v>9</v>
      </c>
      <c r="O23" s="23">
        <f t="shared" si="2"/>
        <v>57.142857142857139</v>
      </c>
      <c r="P23" s="3">
        <v>8</v>
      </c>
      <c r="Q23" s="3">
        <v>2</v>
      </c>
      <c r="R23" s="3">
        <v>2</v>
      </c>
      <c r="S23" s="3">
        <v>1</v>
      </c>
      <c r="T23" s="3">
        <v>3</v>
      </c>
      <c r="U23" s="3">
        <v>0</v>
      </c>
      <c r="V23" s="3">
        <v>0</v>
      </c>
      <c r="W23" s="3">
        <v>0</v>
      </c>
      <c r="X23" s="3">
        <v>1</v>
      </c>
      <c r="Y23" s="3">
        <v>6</v>
      </c>
      <c r="Z23" s="3">
        <v>0</v>
      </c>
      <c r="AA23" s="3">
        <v>3</v>
      </c>
      <c r="AB23" s="3">
        <v>1</v>
      </c>
      <c r="AC23" s="3">
        <v>0</v>
      </c>
      <c r="AD23" s="3">
        <v>2</v>
      </c>
      <c r="AE23" s="3">
        <v>2</v>
      </c>
      <c r="AF23" s="3">
        <v>0</v>
      </c>
      <c r="AG23" s="3">
        <v>2</v>
      </c>
      <c r="AH23" s="3">
        <v>0</v>
      </c>
      <c r="AI23" s="23">
        <f t="shared" si="3"/>
        <v>37.5</v>
      </c>
      <c r="AJ23" s="23">
        <f t="shared" si="4"/>
        <v>94.642857142857139</v>
      </c>
      <c r="AK23" s="19">
        <v>23</v>
      </c>
      <c r="AL23" s="23">
        <f t="shared" si="5"/>
        <v>117.64285714285714</v>
      </c>
    </row>
    <row r="24" spans="1:38" ht="13.2">
      <c r="A24" s="4" t="s">
        <v>70</v>
      </c>
      <c r="B24" s="4" t="s">
        <v>174</v>
      </c>
      <c r="C24" s="3">
        <v>2</v>
      </c>
      <c r="D24" s="3">
        <v>2</v>
      </c>
      <c r="E24" s="3">
        <v>0</v>
      </c>
      <c r="F24" s="3">
        <v>0</v>
      </c>
      <c r="G24" s="3">
        <v>2</v>
      </c>
      <c r="H24" s="3">
        <f t="shared" si="0"/>
        <v>6</v>
      </c>
      <c r="I24" s="3">
        <v>5</v>
      </c>
      <c r="J24" s="3">
        <v>1</v>
      </c>
      <c r="K24" s="3">
        <v>1</v>
      </c>
      <c r="L24" s="3">
        <v>1</v>
      </c>
      <c r="M24" s="3">
        <v>1</v>
      </c>
      <c r="N24" s="3">
        <f t="shared" si="1"/>
        <v>9</v>
      </c>
      <c r="O24" s="23">
        <f t="shared" si="2"/>
        <v>42.857142857142854</v>
      </c>
      <c r="P24" s="3">
        <v>7</v>
      </c>
      <c r="Q24" s="3">
        <v>2</v>
      </c>
      <c r="R24" s="3">
        <v>0</v>
      </c>
      <c r="S24" s="3">
        <v>5</v>
      </c>
      <c r="T24" s="3">
        <v>6</v>
      </c>
      <c r="U24" s="3">
        <v>0</v>
      </c>
      <c r="V24" s="3">
        <v>0</v>
      </c>
      <c r="W24" s="3">
        <v>1</v>
      </c>
      <c r="X24" s="3">
        <v>0</v>
      </c>
      <c r="Y24" s="3">
        <v>7</v>
      </c>
      <c r="Z24" s="3">
        <v>0</v>
      </c>
      <c r="AA24" s="3">
        <v>2</v>
      </c>
      <c r="AB24" s="3">
        <v>3</v>
      </c>
      <c r="AC24" s="3">
        <v>2</v>
      </c>
      <c r="AD24" s="3">
        <v>0</v>
      </c>
      <c r="AE24" s="3">
        <v>2</v>
      </c>
      <c r="AF24" s="3">
        <v>3</v>
      </c>
      <c r="AG24" s="3">
        <v>2</v>
      </c>
      <c r="AH24" s="3">
        <v>2</v>
      </c>
      <c r="AI24" s="23">
        <f t="shared" si="3"/>
        <v>50</v>
      </c>
      <c r="AJ24" s="23">
        <f t="shared" si="4"/>
        <v>92.857142857142861</v>
      </c>
      <c r="AK24" s="19">
        <v>38</v>
      </c>
      <c r="AL24" s="23">
        <f t="shared" si="5"/>
        <v>130.85714285714286</v>
      </c>
    </row>
    <row r="25" spans="1:38" ht="13.2">
      <c r="A25" s="4" t="s">
        <v>77</v>
      </c>
      <c r="B25" s="4" t="s">
        <v>176</v>
      </c>
      <c r="C25" s="3">
        <v>1</v>
      </c>
      <c r="D25" s="3">
        <v>2</v>
      </c>
      <c r="E25" s="3">
        <v>3</v>
      </c>
      <c r="F25" s="3">
        <v>2</v>
      </c>
      <c r="G25" s="3">
        <v>2</v>
      </c>
      <c r="H25" s="3">
        <f t="shared" si="0"/>
        <v>10</v>
      </c>
      <c r="I25" s="3">
        <v>0</v>
      </c>
      <c r="J25" s="3">
        <v>0</v>
      </c>
      <c r="K25" s="3">
        <v>2</v>
      </c>
      <c r="L25" s="3">
        <v>2</v>
      </c>
      <c r="M25" s="3">
        <v>1</v>
      </c>
      <c r="N25" s="3">
        <f t="shared" si="1"/>
        <v>5</v>
      </c>
      <c r="O25" s="23">
        <f t="shared" si="2"/>
        <v>42.857142857142854</v>
      </c>
      <c r="P25" s="3">
        <v>8</v>
      </c>
      <c r="Q25" s="3">
        <v>2</v>
      </c>
      <c r="R25" s="3">
        <v>1</v>
      </c>
      <c r="S25" s="3">
        <v>1</v>
      </c>
      <c r="T25" s="3">
        <v>1</v>
      </c>
      <c r="U25" s="3">
        <v>0</v>
      </c>
      <c r="V25" s="3">
        <v>4</v>
      </c>
      <c r="W25" s="3">
        <v>1</v>
      </c>
      <c r="X25" s="3">
        <v>0</v>
      </c>
      <c r="Y25" s="3">
        <v>6</v>
      </c>
      <c r="Z25" s="3">
        <v>1</v>
      </c>
      <c r="AA25" s="3">
        <v>4</v>
      </c>
      <c r="AB25" s="3">
        <v>3</v>
      </c>
      <c r="AC25" s="3">
        <v>3</v>
      </c>
      <c r="AD25" s="3">
        <v>0</v>
      </c>
      <c r="AE25" s="3">
        <v>5</v>
      </c>
      <c r="AF25" s="3">
        <v>0</v>
      </c>
      <c r="AG25" s="3">
        <v>2</v>
      </c>
      <c r="AH25" s="3">
        <v>2</v>
      </c>
      <c r="AI25" s="23">
        <f t="shared" si="3"/>
        <v>50</v>
      </c>
      <c r="AJ25" s="23">
        <f t="shared" si="4"/>
        <v>92.857142857142861</v>
      </c>
      <c r="AK25" s="19">
        <v>33</v>
      </c>
      <c r="AL25" s="23">
        <f t="shared" si="5"/>
        <v>125.85714285714286</v>
      </c>
    </row>
    <row r="26" spans="1:38" ht="13.2">
      <c r="A26" s="4" t="s">
        <v>66</v>
      </c>
      <c r="B26" s="4" t="s">
        <v>73</v>
      </c>
      <c r="C26" s="3">
        <v>0</v>
      </c>
      <c r="D26" s="3">
        <v>2</v>
      </c>
      <c r="E26" s="3">
        <v>3</v>
      </c>
      <c r="F26" s="3">
        <v>0</v>
      </c>
      <c r="G26" s="3">
        <v>0</v>
      </c>
      <c r="H26" s="3">
        <f t="shared" si="0"/>
        <v>5</v>
      </c>
      <c r="I26" s="3">
        <v>3</v>
      </c>
      <c r="J26" s="3">
        <v>2</v>
      </c>
      <c r="K26" s="3">
        <v>2</v>
      </c>
      <c r="L26" s="3">
        <v>2</v>
      </c>
      <c r="M26" s="3">
        <v>2</v>
      </c>
      <c r="N26" s="3">
        <f t="shared" si="1"/>
        <v>11</v>
      </c>
      <c r="O26" s="23">
        <f t="shared" si="2"/>
        <v>45.714285714285715</v>
      </c>
      <c r="P26" s="3">
        <v>7</v>
      </c>
      <c r="Q26" s="3">
        <v>2</v>
      </c>
      <c r="R26" s="3">
        <v>2</v>
      </c>
      <c r="S26" s="3">
        <v>2</v>
      </c>
      <c r="T26" s="3">
        <v>5</v>
      </c>
      <c r="U26" s="3">
        <v>0</v>
      </c>
      <c r="V26" s="3">
        <v>0</v>
      </c>
      <c r="W26" s="3">
        <v>1</v>
      </c>
      <c r="X26" s="3">
        <v>2</v>
      </c>
      <c r="Y26" s="3">
        <v>3</v>
      </c>
      <c r="Z26" s="3">
        <v>4</v>
      </c>
      <c r="AA26" s="3">
        <v>3</v>
      </c>
      <c r="AB26" s="3">
        <v>2</v>
      </c>
      <c r="AC26" s="3">
        <v>1</v>
      </c>
      <c r="AD26" s="3">
        <v>2</v>
      </c>
      <c r="AE26" s="3">
        <v>3</v>
      </c>
      <c r="AF26" s="3">
        <v>2</v>
      </c>
      <c r="AG26" s="3">
        <v>0</v>
      </c>
      <c r="AH26" s="3">
        <v>0</v>
      </c>
      <c r="AI26" s="23">
        <f t="shared" si="3"/>
        <v>46.590909090909086</v>
      </c>
      <c r="AJ26" s="23">
        <f t="shared" si="4"/>
        <v>92.305194805194802</v>
      </c>
      <c r="AK26" s="19">
        <v>30</v>
      </c>
      <c r="AL26" s="23">
        <f t="shared" si="5"/>
        <v>122.3051948051948</v>
      </c>
    </row>
    <row r="27" spans="1:38" ht="13.2">
      <c r="A27" s="4" t="s">
        <v>158</v>
      </c>
      <c r="B27" s="4" t="s">
        <v>211</v>
      </c>
      <c r="C27" s="3">
        <v>1</v>
      </c>
      <c r="D27" s="3">
        <v>1</v>
      </c>
      <c r="E27" s="3">
        <v>0</v>
      </c>
      <c r="F27" s="3">
        <v>3</v>
      </c>
      <c r="G27" s="3">
        <v>1</v>
      </c>
      <c r="H27" s="3">
        <f t="shared" si="0"/>
        <v>6</v>
      </c>
      <c r="I27" s="3">
        <v>2</v>
      </c>
      <c r="J27" s="3">
        <v>1</v>
      </c>
      <c r="K27" s="3">
        <v>2</v>
      </c>
      <c r="L27" s="3">
        <v>2</v>
      </c>
      <c r="M27" s="3">
        <v>2</v>
      </c>
      <c r="N27" s="3">
        <f t="shared" si="1"/>
        <v>9</v>
      </c>
      <c r="O27" s="23">
        <f t="shared" si="2"/>
        <v>42.857142857142854</v>
      </c>
      <c r="P27" s="3">
        <v>8</v>
      </c>
      <c r="Q27" s="3">
        <v>2</v>
      </c>
      <c r="R27" s="3">
        <v>1</v>
      </c>
      <c r="S27" s="3">
        <v>2</v>
      </c>
      <c r="T27" s="3">
        <v>0</v>
      </c>
      <c r="U27" s="3">
        <v>0</v>
      </c>
      <c r="V27" s="3">
        <v>4</v>
      </c>
      <c r="W27" s="3">
        <v>1</v>
      </c>
      <c r="X27" s="3">
        <v>2</v>
      </c>
      <c r="Y27" s="3">
        <v>7</v>
      </c>
      <c r="Z27" s="3">
        <v>1</v>
      </c>
      <c r="AA27" s="3">
        <v>2</v>
      </c>
      <c r="AB27" s="3">
        <v>0</v>
      </c>
      <c r="AC27" s="3">
        <v>4</v>
      </c>
      <c r="AD27" s="3">
        <v>0</v>
      </c>
      <c r="AE27" s="3">
        <v>2</v>
      </c>
      <c r="AF27" s="3">
        <v>3</v>
      </c>
      <c r="AG27" s="3">
        <v>4</v>
      </c>
      <c r="AH27" s="3">
        <v>0</v>
      </c>
      <c r="AI27" s="23">
        <f t="shared" si="3"/>
        <v>48.863636363636367</v>
      </c>
      <c r="AJ27" s="23">
        <f t="shared" si="4"/>
        <v>91.720779220779221</v>
      </c>
      <c r="AK27" s="19">
        <v>30</v>
      </c>
      <c r="AL27" s="23">
        <f t="shared" si="5"/>
        <v>121.72077922077922</v>
      </c>
    </row>
    <row r="28" spans="1:38" ht="13.2">
      <c r="A28" s="1" t="s">
        <v>166</v>
      </c>
      <c r="B28" s="1" t="s">
        <v>240</v>
      </c>
      <c r="C28" s="3">
        <v>1</v>
      </c>
      <c r="D28" s="3">
        <v>2</v>
      </c>
      <c r="E28" s="3">
        <v>3</v>
      </c>
      <c r="F28" s="3">
        <v>2</v>
      </c>
      <c r="G28" s="3">
        <v>2</v>
      </c>
      <c r="H28" s="3">
        <f t="shared" si="0"/>
        <v>10</v>
      </c>
      <c r="I28" s="3">
        <v>0</v>
      </c>
      <c r="J28" s="3">
        <v>1</v>
      </c>
      <c r="K28" s="3">
        <v>1</v>
      </c>
      <c r="L28" s="3">
        <v>2</v>
      </c>
      <c r="M28" s="3">
        <v>1</v>
      </c>
      <c r="N28" s="3">
        <f t="shared" si="1"/>
        <v>5</v>
      </c>
      <c r="O28" s="23">
        <f t="shared" si="2"/>
        <v>42.857142857142854</v>
      </c>
      <c r="P28" s="3">
        <v>7</v>
      </c>
      <c r="Q28" s="3">
        <v>0</v>
      </c>
      <c r="R28" s="3">
        <v>0</v>
      </c>
      <c r="S28" s="3">
        <v>2</v>
      </c>
      <c r="T28" s="3">
        <v>5</v>
      </c>
      <c r="U28" s="3">
        <v>0</v>
      </c>
      <c r="V28" s="3">
        <v>4</v>
      </c>
      <c r="W28" s="3">
        <v>1</v>
      </c>
      <c r="X28" s="3">
        <v>2</v>
      </c>
      <c r="Y28" s="3">
        <v>6</v>
      </c>
      <c r="Z28" s="3">
        <v>0</v>
      </c>
      <c r="AA28" s="3">
        <v>3</v>
      </c>
      <c r="AB28" s="3">
        <v>3</v>
      </c>
      <c r="AC28" s="3">
        <v>1</v>
      </c>
      <c r="AD28" s="3">
        <v>0</v>
      </c>
      <c r="AE28" s="3">
        <v>6</v>
      </c>
      <c r="AF28" s="3">
        <v>3</v>
      </c>
      <c r="AG28" s="3">
        <v>0</v>
      </c>
      <c r="AH28" s="3">
        <v>0</v>
      </c>
      <c r="AI28" s="23">
        <f t="shared" si="3"/>
        <v>48.863636363636367</v>
      </c>
      <c r="AJ28" s="23">
        <f t="shared" si="4"/>
        <v>91.720779220779221</v>
      </c>
      <c r="AK28" s="19">
        <v>30</v>
      </c>
      <c r="AL28" s="23">
        <f t="shared" si="5"/>
        <v>121.72077922077922</v>
      </c>
    </row>
    <row r="29" spans="1:38" ht="13.2">
      <c r="A29" s="4" t="s">
        <v>129</v>
      </c>
      <c r="B29" s="4" t="s">
        <v>195</v>
      </c>
      <c r="C29" s="3">
        <v>2</v>
      </c>
      <c r="D29" s="3">
        <v>1</v>
      </c>
      <c r="E29" s="3">
        <v>3</v>
      </c>
      <c r="F29" s="3">
        <v>4</v>
      </c>
      <c r="G29" s="3">
        <v>0</v>
      </c>
      <c r="H29" s="3">
        <f t="shared" si="0"/>
        <v>10</v>
      </c>
      <c r="I29" s="3">
        <v>0</v>
      </c>
      <c r="J29" s="3">
        <v>2</v>
      </c>
      <c r="K29" s="3">
        <v>2</v>
      </c>
      <c r="L29" s="3">
        <v>1</v>
      </c>
      <c r="M29" s="3">
        <v>1</v>
      </c>
      <c r="N29" s="3">
        <f t="shared" si="1"/>
        <v>6</v>
      </c>
      <c r="O29" s="23">
        <f t="shared" si="2"/>
        <v>45.714285714285715</v>
      </c>
      <c r="P29" s="3">
        <v>8</v>
      </c>
      <c r="Q29" s="3">
        <v>2</v>
      </c>
      <c r="R29" s="3">
        <v>0</v>
      </c>
      <c r="S29" s="3">
        <v>1</v>
      </c>
      <c r="T29" s="3">
        <v>2</v>
      </c>
      <c r="U29" s="3">
        <v>0</v>
      </c>
      <c r="V29" s="3">
        <v>0</v>
      </c>
      <c r="W29" s="3">
        <v>1</v>
      </c>
      <c r="X29" s="3">
        <v>0</v>
      </c>
      <c r="Y29" s="3">
        <v>3</v>
      </c>
      <c r="Z29" s="3">
        <v>2</v>
      </c>
      <c r="AA29" s="3">
        <v>1</v>
      </c>
      <c r="AB29" s="3">
        <v>0</v>
      </c>
      <c r="AC29" s="3">
        <v>3</v>
      </c>
      <c r="AD29" s="3">
        <v>6</v>
      </c>
      <c r="AE29" s="3">
        <v>9</v>
      </c>
      <c r="AF29" s="3">
        <v>0</v>
      </c>
      <c r="AG29" s="3">
        <v>0</v>
      </c>
      <c r="AH29" s="3">
        <v>2</v>
      </c>
      <c r="AI29" s="23">
        <f t="shared" si="3"/>
        <v>45.454545454545453</v>
      </c>
      <c r="AJ29" s="23">
        <f t="shared" si="4"/>
        <v>91.168831168831161</v>
      </c>
      <c r="AK29" s="19">
        <v>22</v>
      </c>
      <c r="AL29" s="23">
        <f t="shared" si="5"/>
        <v>113.16883116883116</v>
      </c>
    </row>
    <row r="30" spans="1:38" ht="13.2">
      <c r="A30" s="4" t="s">
        <v>117</v>
      </c>
      <c r="B30" s="4" t="s">
        <v>187</v>
      </c>
      <c r="C30" s="3">
        <v>2</v>
      </c>
      <c r="D30" s="3">
        <v>2</v>
      </c>
      <c r="E30" s="3">
        <v>4</v>
      </c>
      <c r="F30" s="3">
        <v>1</v>
      </c>
      <c r="G30" s="3">
        <v>0</v>
      </c>
      <c r="H30" s="3">
        <f t="shared" si="0"/>
        <v>9</v>
      </c>
      <c r="I30" s="3">
        <v>0</v>
      </c>
      <c r="J30" s="3">
        <v>2</v>
      </c>
      <c r="K30" s="3">
        <v>3</v>
      </c>
      <c r="L30" s="3">
        <v>1</v>
      </c>
      <c r="M30" s="3">
        <v>1</v>
      </c>
      <c r="N30" s="3">
        <f t="shared" si="1"/>
        <v>7</v>
      </c>
      <c r="O30" s="23">
        <f t="shared" si="2"/>
        <v>45.714285714285715</v>
      </c>
      <c r="P30" s="3">
        <v>5</v>
      </c>
      <c r="Q30" s="3">
        <v>3</v>
      </c>
      <c r="R30" s="3">
        <v>0</v>
      </c>
      <c r="S30" s="3">
        <v>1</v>
      </c>
      <c r="T30" s="3">
        <v>3</v>
      </c>
      <c r="U30" s="3">
        <v>4</v>
      </c>
      <c r="V30" s="3">
        <v>1</v>
      </c>
      <c r="W30" s="3">
        <v>0</v>
      </c>
      <c r="X30" s="3">
        <v>1</v>
      </c>
      <c r="Y30" s="3">
        <v>4</v>
      </c>
      <c r="Z30" s="3">
        <v>3</v>
      </c>
      <c r="AA30" s="3">
        <v>1</v>
      </c>
      <c r="AB30" s="3">
        <v>3</v>
      </c>
      <c r="AC30" s="3">
        <v>1</v>
      </c>
      <c r="AD30" s="3">
        <v>4</v>
      </c>
      <c r="AE30" s="3">
        <v>0</v>
      </c>
      <c r="AF30" s="3">
        <v>3</v>
      </c>
      <c r="AG30" s="3">
        <v>3</v>
      </c>
      <c r="AH30" s="3">
        <v>0</v>
      </c>
      <c r="AI30" s="23">
        <f t="shared" si="3"/>
        <v>45.454545454545453</v>
      </c>
      <c r="AJ30" s="23">
        <f t="shared" si="4"/>
        <v>91.168831168831161</v>
      </c>
      <c r="AK30" s="19">
        <v>35</v>
      </c>
      <c r="AL30" s="23">
        <f t="shared" si="5"/>
        <v>126.16883116883116</v>
      </c>
    </row>
    <row r="31" spans="1:38" ht="13.2">
      <c r="A31" s="4" t="s">
        <v>76</v>
      </c>
      <c r="B31" s="4" t="s">
        <v>102</v>
      </c>
      <c r="C31" s="3">
        <v>1</v>
      </c>
      <c r="D31" s="3">
        <v>1</v>
      </c>
      <c r="E31" s="3">
        <v>2</v>
      </c>
      <c r="F31" s="3">
        <v>3</v>
      </c>
      <c r="G31" s="3">
        <v>0</v>
      </c>
      <c r="H31" s="3">
        <f t="shared" si="0"/>
        <v>7</v>
      </c>
      <c r="I31" s="3">
        <v>0</v>
      </c>
      <c r="J31" s="3">
        <v>3</v>
      </c>
      <c r="K31" s="3">
        <v>2</v>
      </c>
      <c r="L31" s="3">
        <v>2</v>
      </c>
      <c r="M31" s="3">
        <v>1</v>
      </c>
      <c r="N31" s="3">
        <f t="shared" si="1"/>
        <v>8</v>
      </c>
      <c r="O31" s="23">
        <f t="shared" si="2"/>
        <v>42.857142857142854</v>
      </c>
      <c r="P31" s="3">
        <v>7</v>
      </c>
      <c r="Q31" s="3">
        <v>2</v>
      </c>
      <c r="R31" s="3">
        <v>2</v>
      </c>
      <c r="S31" s="3">
        <v>1</v>
      </c>
      <c r="T31" s="3">
        <v>3</v>
      </c>
      <c r="U31" s="3">
        <v>0</v>
      </c>
      <c r="V31" s="3">
        <v>4</v>
      </c>
      <c r="W31" s="3">
        <v>1</v>
      </c>
      <c r="X31" s="3">
        <v>0</v>
      </c>
      <c r="Y31" s="3">
        <v>7</v>
      </c>
      <c r="Z31" s="3">
        <v>0</v>
      </c>
      <c r="AA31" s="3">
        <v>3</v>
      </c>
      <c r="AB31" s="3">
        <v>3</v>
      </c>
      <c r="AC31" s="3">
        <v>3</v>
      </c>
      <c r="AD31" s="3">
        <v>0</v>
      </c>
      <c r="AE31" s="3">
        <v>2</v>
      </c>
      <c r="AF31" s="3">
        <v>0</v>
      </c>
      <c r="AG31" s="3">
        <v>2</v>
      </c>
      <c r="AH31" s="3">
        <v>2</v>
      </c>
      <c r="AI31" s="23">
        <f t="shared" si="3"/>
        <v>47.727272727272727</v>
      </c>
      <c r="AJ31" s="23">
        <f t="shared" si="4"/>
        <v>90.584415584415581</v>
      </c>
      <c r="AK31" s="19">
        <v>34</v>
      </c>
      <c r="AL31" s="23">
        <f t="shared" si="5"/>
        <v>124.58441558441558</v>
      </c>
    </row>
    <row r="32" spans="1:38" ht="13.2">
      <c r="A32" s="4" t="s">
        <v>41</v>
      </c>
      <c r="B32" s="4" t="s">
        <v>139</v>
      </c>
      <c r="C32" s="3">
        <v>2</v>
      </c>
      <c r="D32" s="3">
        <v>2</v>
      </c>
      <c r="E32" s="3">
        <v>1</v>
      </c>
      <c r="F32" s="3">
        <v>1</v>
      </c>
      <c r="G32" s="3">
        <v>1</v>
      </c>
      <c r="H32" s="3">
        <f t="shared" si="0"/>
        <v>7</v>
      </c>
      <c r="I32" s="3">
        <v>0</v>
      </c>
      <c r="J32" s="3">
        <v>3</v>
      </c>
      <c r="K32" s="3">
        <v>2</v>
      </c>
      <c r="L32" s="3">
        <v>1</v>
      </c>
      <c r="M32" s="3">
        <v>0</v>
      </c>
      <c r="N32" s="3">
        <f t="shared" si="1"/>
        <v>6</v>
      </c>
      <c r="O32" s="23">
        <f t="shared" si="2"/>
        <v>37.142857142857146</v>
      </c>
      <c r="P32" s="3">
        <v>8</v>
      </c>
      <c r="Q32" s="3">
        <v>2</v>
      </c>
      <c r="R32" s="3">
        <v>1</v>
      </c>
      <c r="S32" s="3">
        <v>2</v>
      </c>
      <c r="T32" s="3">
        <v>6</v>
      </c>
      <c r="U32" s="3">
        <v>0</v>
      </c>
      <c r="V32" s="3">
        <v>4</v>
      </c>
      <c r="W32" s="3">
        <v>1</v>
      </c>
      <c r="X32" s="3">
        <v>2</v>
      </c>
      <c r="Y32" s="3">
        <v>5</v>
      </c>
      <c r="Z32" s="3">
        <v>2</v>
      </c>
      <c r="AA32" s="3">
        <v>3</v>
      </c>
      <c r="AB32" s="3">
        <v>3</v>
      </c>
      <c r="AC32" s="3">
        <v>2</v>
      </c>
      <c r="AD32" s="3">
        <v>2</v>
      </c>
      <c r="AE32" s="3">
        <v>4</v>
      </c>
      <c r="AF32" s="3">
        <v>0</v>
      </c>
      <c r="AG32" s="3">
        <v>0</v>
      </c>
      <c r="AH32" s="3">
        <v>0</v>
      </c>
      <c r="AI32" s="23">
        <f t="shared" si="3"/>
        <v>53.409090909090907</v>
      </c>
      <c r="AJ32" s="23">
        <f t="shared" si="4"/>
        <v>90.551948051948045</v>
      </c>
      <c r="AK32" s="19">
        <v>40</v>
      </c>
      <c r="AL32" s="23">
        <f t="shared" si="5"/>
        <v>130.55194805194805</v>
      </c>
    </row>
    <row r="33" spans="1:38" ht="13.2">
      <c r="A33" s="4" t="s">
        <v>114</v>
      </c>
      <c r="B33" s="4" t="s">
        <v>185</v>
      </c>
      <c r="C33" s="3">
        <v>1</v>
      </c>
      <c r="D33" s="3">
        <v>2</v>
      </c>
      <c r="E33" s="3">
        <v>3</v>
      </c>
      <c r="F33" s="3">
        <v>1</v>
      </c>
      <c r="G33" s="3">
        <v>2</v>
      </c>
      <c r="H33" s="3">
        <f t="shared" si="0"/>
        <v>9</v>
      </c>
      <c r="I33" s="3">
        <v>0</v>
      </c>
      <c r="J33" s="3">
        <v>2</v>
      </c>
      <c r="K33" s="3">
        <v>1</v>
      </c>
      <c r="L33" s="3">
        <v>2</v>
      </c>
      <c r="M33" s="3">
        <v>2</v>
      </c>
      <c r="N33" s="3">
        <f t="shared" si="1"/>
        <v>7</v>
      </c>
      <c r="O33" s="23">
        <f t="shared" si="2"/>
        <v>45.714285714285715</v>
      </c>
      <c r="P33" s="3">
        <v>8</v>
      </c>
      <c r="Q33" s="3">
        <v>1</v>
      </c>
      <c r="R33" s="3">
        <v>1</v>
      </c>
      <c r="S33" s="3">
        <v>1</v>
      </c>
      <c r="T33" s="3">
        <v>1</v>
      </c>
      <c r="U33" s="3">
        <v>0</v>
      </c>
      <c r="V33" s="3">
        <v>0</v>
      </c>
      <c r="W33" s="3">
        <v>1</v>
      </c>
      <c r="X33" s="3">
        <v>0</v>
      </c>
      <c r="Y33" s="3">
        <v>4</v>
      </c>
      <c r="Z33" s="3">
        <v>2</v>
      </c>
      <c r="AA33" s="3">
        <v>3</v>
      </c>
      <c r="AB33" s="3">
        <v>3</v>
      </c>
      <c r="AC33" s="3">
        <v>3</v>
      </c>
      <c r="AD33" s="3">
        <v>4</v>
      </c>
      <c r="AE33" s="3">
        <v>5</v>
      </c>
      <c r="AF33" s="3">
        <v>0</v>
      </c>
      <c r="AG33" s="3">
        <v>0</v>
      </c>
      <c r="AH33" s="3">
        <v>2</v>
      </c>
      <c r="AI33" s="23">
        <f t="shared" si="3"/>
        <v>44.31818181818182</v>
      </c>
      <c r="AJ33" s="23">
        <f t="shared" si="4"/>
        <v>90.032467532467535</v>
      </c>
      <c r="AK33" s="19">
        <v>32</v>
      </c>
      <c r="AL33" s="23">
        <f t="shared" si="5"/>
        <v>122.03246753246754</v>
      </c>
    </row>
    <row r="34" spans="1:38" ht="13.2">
      <c r="A34" s="4" t="s">
        <v>59</v>
      </c>
      <c r="B34" s="4" t="s">
        <v>170</v>
      </c>
      <c r="C34" s="3">
        <v>2</v>
      </c>
      <c r="D34" s="3">
        <v>2</v>
      </c>
      <c r="E34" s="3">
        <v>2</v>
      </c>
      <c r="F34" s="3">
        <v>2</v>
      </c>
      <c r="G34" s="3">
        <v>0</v>
      </c>
      <c r="H34" s="3">
        <f t="shared" ref="H34:H65" si="6">SUM(C34:G34)</f>
        <v>8</v>
      </c>
      <c r="I34" s="3">
        <v>0</v>
      </c>
      <c r="J34" s="3">
        <v>2</v>
      </c>
      <c r="K34" s="3">
        <v>2</v>
      </c>
      <c r="L34" s="3">
        <v>1</v>
      </c>
      <c r="M34" s="3">
        <v>1</v>
      </c>
      <c r="N34" s="3">
        <f t="shared" ref="N34:N65" si="7">SUM(I34:M34)</f>
        <v>6</v>
      </c>
      <c r="O34" s="23">
        <f t="shared" ref="O34:O65" si="8">SUM(H34,N34)/35*100</f>
        <v>40</v>
      </c>
      <c r="P34" s="3">
        <v>6</v>
      </c>
      <c r="Q34" s="3">
        <v>2</v>
      </c>
      <c r="R34" s="3">
        <v>0</v>
      </c>
      <c r="S34" s="3">
        <v>2</v>
      </c>
      <c r="T34" s="3">
        <v>0</v>
      </c>
      <c r="U34" s="3">
        <v>0</v>
      </c>
      <c r="V34" s="3">
        <v>0</v>
      </c>
      <c r="W34" s="3">
        <v>1</v>
      </c>
      <c r="X34" s="3">
        <v>0</v>
      </c>
      <c r="Y34" s="3">
        <v>7</v>
      </c>
      <c r="Z34" s="3">
        <v>2</v>
      </c>
      <c r="AA34" s="3">
        <v>3</v>
      </c>
      <c r="AB34" s="3">
        <v>3</v>
      </c>
      <c r="AC34" s="3">
        <v>4</v>
      </c>
      <c r="AD34" s="3">
        <v>0</v>
      </c>
      <c r="AE34" s="3">
        <v>6</v>
      </c>
      <c r="AF34" s="3">
        <v>3</v>
      </c>
      <c r="AG34" s="3">
        <v>2</v>
      </c>
      <c r="AH34" s="3">
        <v>2</v>
      </c>
      <c r="AI34" s="23">
        <f t="shared" si="3"/>
        <v>48.863636363636367</v>
      </c>
      <c r="AJ34" s="23">
        <f t="shared" ref="AJ34:AJ65" si="9">SUM(O34,AI34)</f>
        <v>88.863636363636374</v>
      </c>
      <c r="AK34" s="19">
        <v>33</v>
      </c>
      <c r="AL34" s="23">
        <f t="shared" ref="AL34:AL65" si="10">SUM(AJ34,AK34)</f>
        <v>121.86363636363637</v>
      </c>
    </row>
    <row r="35" spans="1:38" ht="13.2">
      <c r="A35" s="4" t="s">
        <v>144</v>
      </c>
      <c r="B35" s="4" t="s">
        <v>194</v>
      </c>
      <c r="C35" s="3">
        <v>1</v>
      </c>
      <c r="D35" s="3">
        <v>2</v>
      </c>
      <c r="E35" s="3">
        <v>1</v>
      </c>
      <c r="F35" s="3">
        <v>2</v>
      </c>
      <c r="G35" s="3">
        <v>1</v>
      </c>
      <c r="H35" s="3">
        <f t="shared" si="6"/>
        <v>7</v>
      </c>
      <c r="I35" s="3">
        <v>0</v>
      </c>
      <c r="J35" s="3">
        <v>2</v>
      </c>
      <c r="K35" s="3">
        <v>1</v>
      </c>
      <c r="L35" s="3">
        <v>1</v>
      </c>
      <c r="M35" s="3">
        <v>1</v>
      </c>
      <c r="N35" s="3">
        <f t="shared" si="7"/>
        <v>5</v>
      </c>
      <c r="O35" s="23">
        <f t="shared" si="8"/>
        <v>34.285714285714285</v>
      </c>
      <c r="P35" s="3">
        <v>6</v>
      </c>
      <c r="Q35" s="3">
        <v>3</v>
      </c>
      <c r="R35" s="3">
        <v>0</v>
      </c>
      <c r="S35" s="3">
        <v>2</v>
      </c>
      <c r="T35" s="3">
        <v>2</v>
      </c>
      <c r="U35" s="3">
        <v>0</v>
      </c>
      <c r="V35" s="3">
        <v>4</v>
      </c>
      <c r="W35" s="3">
        <v>1</v>
      </c>
      <c r="X35" s="3">
        <v>2</v>
      </c>
      <c r="Y35" s="3">
        <v>0</v>
      </c>
      <c r="Z35" s="3">
        <v>3</v>
      </c>
      <c r="AA35" s="3">
        <v>3</v>
      </c>
      <c r="AB35" s="3">
        <v>0</v>
      </c>
      <c r="AC35" s="3">
        <v>5</v>
      </c>
      <c r="AD35" s="3">
        <v>4</v>
      </c>
      <c r="AE35" s="3">
        <v>4</v>
      </c>
      <c r="AF35" s="3">
        <v>3</v>
      </c>
      <c r="AG35" s="3">
        <v>2</v>
      </c>
      <c r="AH35" s="3">
        <v>4</v>
      </c>
      <c r="AI35" s="23">
        <f t="shared" si="3"/>
        <v>54.54545454545454</v>
      </c>
      <c r="AJ35" s="23">
        <f t="shared" si="9"/>
        <v>88.831168831168824</v>
      </c>
      <c r="AK35" s="19">
        <v>77</v>
      </c>
      <c r="AL35" s="23">
        <f t="shared" si="10"/>
        <v>165.83116883116884</v>
      </c>
    </row>
    <row r="36" spans="1:38" ht="13.2">
      <c r="A36" s="4" t="s">
        <v>17</v>
      </c>
      <c r="B36" s="4" t="s">
        <v>69</v>
      </c>
      <c r="C36" s="3">
        <v>1</v>
      </c>
      <c r="D36" s="3">
        <v>2</v>
      </c>
      <c r="E36" s="3">
        <v>0</v>
      </c>
      <c r="F36" s="3">
        <v>2</v>
      </c>
      <c r="G36" s="3">
        <v>1</v>
      </c>
      <c r="H36" s="3">
        <f t="shared" si="6"/>
        <v>6</v>
      </c>
      <c r="I36" s="3">
        <v>1</v>
      </c>
      <c r="J36" s="3">
        <v>3</v>
      </c>
      <c r="K36" s="3">
        <v>3</v>
      </c>
      <c r="L36" s="3">
        <v>1</v>
      </c>
      <c r="M36" s="3">
        <v>1</v>
      </c>
      <c r="N36" s="3">
        <f t="shared" si="7"/>
        <v>9</v>
      </c>
      <c r="O36" s="23">
        <f t="shared" si="8"/>
        <v>42.857142857142854</v>
      </c>
      <c r="P36" s="3">
        <v>6</v>
      </c>
      <c r="Q36" s="3">
        <v>1</v>
      </c>
      <c r="R36" s="3">
        <v>0</v>
      </c>
      <c r="S36" s="3">
        <v>3</v>
      </c>
      <c r="T36" s="3">
        <v>4</v>
      </c>
      <c r="U36" s="3">
        <v>0</v>
      </c>
      <c r="V36" s="3">
        <v>4</v>
      </c>
      <c r="W36" s="3">
        <v>1</v>
      </c>
      <c r="X36" s="3">
        <v>0</v>
      </c>
      <c r="Y36" s="3">
        <v>7</v>
      </c>
      <c r="Z36" s="3">
        <v>0</v>
      </c>
      <c r="AA36" s="3">
        <v>2</v>
      </c>
      <c r="AB36" s="3">
        <v>2</v>
      </c>
      <c r="AC36" s="3">
        <v>2</v>
      </c>
      <c r="AD36" s="3">
        <v>0</v>
      </c>
      <c r="AE36" s="3">
        <v>0</v>
      </c>
      <c r="AF36" s="3">
        <v>3</v>
      </c>
      <c r="AG36" s="3">
        <v>4</v>
      </c>
      <c r="AH36" s="3">
        <v>0</v>
      </c>
      <c r="AI36" s="23">
        <v>45</v>
      </c>
      <c r="AJ36" s="23">
        <f t="shared" si="9"/>
        <v>87.857142857142861</v>
      </c>
      <c r="AK36" s="19">
        <v>37</v>
      </c>
      <c r="AL36" s="23">
        <f t="shared" si="10"/>
        <v>124.85714285714286</v>
      </c>
    </row>
    <row r="37" spans="1:38" ht="13.2">
      <c r="A37" s="4" t="s">
        <v>141</v>
      </c>
      <c r="B37" s="4" t="s">
        <v>198</v>
      </c>
      <c r="C37" s="3">
        <v>0</v>
      </c>
      <c r="D37" s="3">
        <v>0</v>
      </c>
      <c r="E37" s="3">
        <v>1</v>
      </c>
      <c r="F37" s="3">
        <v>1</v>
      </c>
      <c r="G37" s="3">
        <v>2</v>
      </c>
      <c r="H37" s="3">
        <f t="shared" si="6"/>
        <v>4</v>
      </c>
      <c r="I37" s="3">
        <v>3</v>
      </c>
      <c r="J37" s="3">
        <v>3</v>
      </c>
      <c r="K37" s="3">
        <v>2</v>
      </c>
      <c r="L37" s="3">
        <v>2</v>
      </c>
      <c r="M37" s="3">
        <v>1</v>
      </c>
      <c r="N37" s="3">
        <f t="shared" si="7"/>
        <v>11</v>
      </c>
      <c r="O37" s="23">
        <f t="shared" si="8"/>
        <v>42.857142857142854</v>
      </c>
      <c r="P37" s="3">
        <v>8</v>
      </c>
      <c r="Q37" s="3">
        <v>2</v>
      </c>
      <c r="R37" s="3">
        <v>1</v>
      </c>
      <c r="S37" s="3">
        <v>4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7</v>
      </c>
      <c r="Z37" s="3">
        <v>3</v>
      </c>
      <c r="AA37" s="3">
        <v>3</v>
      </c>
      <c r="AB37" s="3">
        <v>3</v>
      </c>
      <c r="AC37" s="3">
        <v>1</v>
      </c>
      <c r="AD37" s="3">
        <v>0</v>
      </c>
      <c r="AE37" s="3">
        <v>2</v>
      </c>
      <c r="AF37" s="3">
        <v>0</v>
      </c>
      <c r="AG37" s="3">
        <v>2</v>
      </c>
      <c r="AH37" s="3">
        <v>2</v>
      </c>
      <c r="AI37" s="23">
        <f t="shared" ref="AI37:AI71" si="11">SUM(P37:AH37)/88*100</f>
        <v>44.31818181818182</v>
      </c>
      <c r="AJ37" s="23">
        <f t="shared" si="9"/>
        <v>87.175324675324674</v>
      </c>
      <c r="AK37" s="19">
        <v>53</v>
      </c>
      <c r="AL37" s="23">
        <f t="shared" si="10"/>
        <v>140.17532467532467</v>
      </c>
    </row>
    <row r="38" spans="1:38" ht="13.2">
      <c r="A38" s="4" t="s">
        <v>12</v>
      </c>
      <c r="B38" s="4" t="s">
        <v>52</v>
      </c>
      <c r="C38" s="3">
        <v>0</v>
      </c>
      <c r="D38" s="3">
        <v>2</v>
      </c>
      <c r="E38" s="3">
        <v>3</v>
      </c>
      <c r="F38" s="3">
        <v>2</v>
      </c>
      <c r="G38" s="3">
        <v>2</v>
      </c>
      <c r="H38" s="3">
        <f t="shared" si="6"/>
        <v>9</v>
      </c>
      <c r="I38" s="3">
        <v>2</v>
      </c>
      <c r="J38" s="3">
        <v>2</v>
      </c>
      <c r="K38" s="3">
        <v>1</v>
      </c>
      <c r="L38" s="3">
        <v>1</v>
      </c>
      <c r="M38" s="3">
        <v>1</v>
      </c>
      <c r="N38" s="3">
        <f t="shared" si="7"/>
        <v>7</v>
      </c>
      <c r="O38" s="23">
        <f t="shared" si="8"/>
        <v>45.714285714285715</v>
      </c>
      <c r="P38" s="3">
        <v>8</v>
      </c>
      <c r="Q38" s="3">
        <v>2</v>
      </c>
      <c r="R38" s="3">
        <v>0</v>
      </c>
      <c r="S38" s="3">
        <v>3</v>
      </c>
      <c r="T38" s="3">
        <v>4</v>
      </c>
      <c r="U38" s="3">
        <v>0</v>
      </c>
      <c r="V38" s="3">
        <v>4</v>
      </c>
      <c r="W38" s="3">
        <v>1</v>
      </c>
      <c r="X38" s="3">
        <v>0</v>
      </c>
      <c r="Y38" s="3">
        <v>4</v>
      </c>
      <c r="Z38" s="3">
        <v>0</v>
      </c>
      <c r="AA38" s="3">
        <v>1</v>
      </c>
      <c r="AB38" s="3">
        <v>3</v>
      </c>
      <c r="AC38" s="3">
        <v>1</v>
      </c>
      <c r="AD38" s="3">
        <v>0</v>
      </c>
      <c r="AE38" s="3">
        <v>0</v>
      </c>
      <c r="AF38" s="3">
        <v>3</v>
      </c>
      <c r="AG38" s="3">
        <v>0</v>
      </c>
      <c r="AH38" s="3">
        <v>2</v>
      </c>
      <c r="AI38" s="23">
        <f t="shared" si="11"/>
        <v>40.909090909090914</v>
      </c>
      <c r="AJ38" s="23">
        <f t="shared" si="9"/>
        <v>86.623376623376629</v>
      </c>
      <c r="AK38" s="19">
        <v>41</v>
      </c>
      <c r="AL38" s="23">
        <f t="shared" si="10"/>
        <v>127.62337662337663</v>
      </c>
    </row>
    <row r="39" spans="1:38" ht="13.2">
      <c r="A39" s="4" t="s">
        <v>105</v>
      </c>
      <c r="B39" s="4" t="s">
        <v>152</v>
      </c>
      <c r="C39" s="3">
        <v>1</v>
      </c>
      <c r="D39" s="3">
        <v>2</v>
      </c>
      <c r="E39" s="3">
        <v>0</v>
      </c>
      <c r="F39" s="3">
        <v>0</v>
      </c>
      <c r="G39" s="3">
        <v>2</v>
      </c>
      <c r="H39" s="3">
        <f t="shared" si="6"/>
        <v>5</v>
      </c>
      <c r="I39" s="3">
        <v>0</v>
      </c>
      <c r="J39" s="3">
        <v>2</v>
      </c>
      <c r="K39" s="3">
        <v>3</v>
      </c>
      <c r="L39" s="3">
        <v>1</v>
      </c>
      <c r="M39" s="3">
        <v>1</v>
      </c>
      <c r="N39" s="3">
        <f t="shared" si="7"/>
        <v>7</v>
      </c>
      <c r="O39" s="23">
        <f t="shared" si="8"/>
        <v>34.285714285714285</v>
      </c>
      <c r="P39" s="3">
        <v>8</v>
      </c>
      <c r="Q39" s="3">
        <v>2</v>
      </c>
      <c r="R39" s="3">
        <v>0</v>
      </c>
      <c r="S39" s="3">
        <v>2</v>
      </c>
      <c r="T39" s="3">
        <v>4</v>
      </c>
      <c r="U39" s="3">
        <v>0</v>
      </c>
      <c r="V39" s="3">
        <v>0</v>
      </c>
      <c r="W39" s="3">
        <v>0</v>
      </c>
      <c r="X39" s="3">
        <v>2</v>
      </c>
      <c r="Y39" s="3">
        <v>4</v>
      </c>
      <c r="Z39" s="3">
        <v>0</v>
      </c>
      <c r="AA39" s="3">
        <v>2</v>
      </c>
      <c r="AB39" s="3">
        <v>3</v>
      </c>
      <c r="AC39" s="3">
        <v>0</v>
      </c>
      <c r="AD39" s="3">
        <v>5</v>
      </c>
      <c r="AE39" s="3">
        <v>7</v>
      </c>
      <c r="AF39" s="3">
        <v>3</v>
      </c>
      <c r="AG39" s="3">
        <v>0</v>
      </c>
      <c r="AH39" s="3">
        <v>4</v>
      </c>
      <c r="AI39" s="23">
        <f t="shared" si="11"/>
        <v>52.272727272727273</v>
      </c>
      <c r="AJ39" s="23">
        <f t="shared" si="9"/>
        <v>86.558441558441558</v>
      </c>
      <c r="AK39" s="19">
        <v>27</v>
      </c>
      <c r="AL39" s="23">
        <f t="shared" si="10"/>
        <v>113.55844155844156</v>
      </c>
    </row>
    <row r="40" spans="1:38" ht="13.2">
      <c r="A40" s="4" t="s">
        <v>62</v>
      </c>
      <c r="B40" s="4" t="s">
        <v>168</v>
      </c>
      <c r="C40" s="3">
        <v>2</v>
      </c>
      <c r="D40" s="3">
        <v>2</v>
      </c>
      <c r="E40" s="3">
        <v>1</v>
      </c>
      <c r="F40" s="3">
        <v>2</v>
      </c>
      <c r="G40" s="3">
        <v>0</v>
      </c>
      <c r="H40" s="3">
        <f t="shared" si="6"/>
        <v>7</v>
      </c>
      <c r="I40" s="3">
        <v>1</v>
      </c>
      <c r="J40" s="3">
        <v>2</v>
      </c>
      <c r="K40" s="3">
        <v>1</v>
      </c>
      <c r="L40" s="3">
        <v>1</v>
      </c>
      <c r="M40" s="3">
        <v>1</v>
      </c>
      <c r="N40" s="3">
        <f t="shared" si="7"/>
        <v>6</v>
      </c>
      <c r="O40" s="23">
        <f t="shared" si="8"/>
        <v>37.142857142857146</v>
      </c>
      <c r="P40" s="3">
        <v>6</v>
      </c>
      <c r="Q40" s="3">
        <v>3</v>
      </c>
      <c r="R40" s="3">
        <v>0</v>
      </c>
      <c r="S40" s="3">
        <v>3</v>
      </c>
      <c r="T40" s="3">
        <v>2</v>
      </c>
      <c r="U40" s="3">
        <v>2</v>
      </c>
      <c r="V40" s="3">
        <v>3</v>
      </c>
      <c r="W40" s="3">
        <v>0</v>
      </c>
      <c r="X40" s="3">
        <v>0</v>
      </c>
      <c r="Y40" s="3">
        <v>1</v>
      </c>
      <c r="Z40" s="3">
        <v>0</v>
      </c>
      <c r="AA40" s="3">
        <v>1</v>
      </c>
      <c r="AB40" s="3">
        <v>3</v>
      </c>
      <c r="AC40" s="3">
        <v>1</v>
      </c>
      <c r="AD40" s="3">
        <v>3</v>
      </c>
      <c r="AE40" s="3">
        <v>8</v>
      </c>
      <c r="AF40" s="3">
        <v>1</v>
      </c>
      <c r="AG40" s="3">
        <v>2</v>
      </c>
      <c r="AH40" s="3">
        <v>4</v>
      </c>
      <c r="AI40" s="23">
        <f t="shared" si="11"/>
        <v>48.863636363636367</v>
      </c>
      <c r="AJ40" s="23">
        <f t="shared" si="9"/>
        <v>86.006493506493513</v>
      </c>
      <c r="AK40" s="19">
        <v>29</v>
      </c>
      <c r="AL40" s="23">
        <f t="shared" si="10"/>
        <v>115.00649350649351</v>
      </c>
    </row>
    <row r="41" spans="1:38" ht="13.2">
      <c r="A41" s="4" t="s">
        <v>35</v>
      </c>
      <c r="B41" s="4" t="s">
        <v>120</v>
      </c>
      <c r="C41" s="3">
        <v>1</v>
      </c>
      <c r="D41" s="3">
        <v>0</v>
      </c>
      <c r="E41" s="3">
        <v>2</v>
      </c>
      <c r="F41" s="3">
        <v>2</v>
      </c>
      <c r="G41" s="3">
        <v>2</v>
      </c>
      <c r="H41" s="3">
        <f t="shared" si="6"/>
        <v>7</v>
      </c>
      <c r="I41" s="3">
        <v>2</v>
      </c>
      <c r="J41" s="3">
        <v>1</v>
      </c>
      <c r="K41" s="3">
        <v>2</v>
      </c>
      <c r="L41" s="3">
        <v>1</v>
      </c>
      <c r="M41" s="3">
        <v>3</v>
      </c>
      <c r="N41" s="3">
        <f t="shared" si="7"/>
        <v>9</v>
      </c>
      <c r="O41" s="23">
        <f t="shared" si="8"/>
        <v>45.714285714285715</v>
      </c>
      <c r="P41" s="3">
        <v>8</v>
      </c>
      <c r="Q41" s="3">
        <v>2</v>
      </c>
      <c r="R41" s="3">
        <v>0</v>
      </c>
      <c r="S41" s="3">
        <v>1</v>
      </c>
      <c r="T41" s="3">
        <v>3</v>
      </c>
      <c r="U41" s="3">
        <v>3</v>
      </c>
      <c r="V41" s="3">
        <v>2</v>
      </c>
      <c r="W41" s="3">
        <v>0</v>
      </c>
      <c r="X41" s="3">
        <v>2</v>
      </c>
      <c r="Y41" s="3">
        <v>1</v>
      </c>
      <c r="Z41" s="3">
        <v>0</v>
      </c>
      <c r="AA41" s="3">
        <v>3</v>
      </c>
      <c r="AB41" s="3">
        <v>3</v>
      </c>
      <c r="AC41" s="3">
        <v>1</v>
      </c>
      <c r="AD41" s="3">
        <v>0</v>
      </c>
      <c r="AE41" s="3">
        <v>0</v>
      </c>
      <c r="AF41" s="3">
        <v>2</v>
      </c>
      <c r="AG41" s="3">
        <v>2</v>
      </c>
      <c r="AH41" s="3">
        <v>2</v>
      </c>
      <c r="AI41" s="23">
        <f t="shared" si="11"/>
        <v>39.772727272727273</v>
      </c>
      <c r="AJ41" s="23">
        <f t="shared" si="9"/>
        <v>85.487012987012989</v>
      </c>
      <c r="AK41" s="19">
        <v>41</v>
      </c>
      <c r="AL41" s="23">
        <f t="shared" si="10"/>
        <v>126.48701298701299</v>
      </c>
    </row>
    <row r="42" spans="1:38" ht="13.2">
      <c r="A42" s="5" t="s">
        <v>277</v>
      </c>
      <c r="B42" s="4"/>
      <c r="C42" s="18">
        <v>1</v>
      </c>
      <c r="D42" s="3">
        <v>2</v>
      </c>
      <c r="E42" s="3">
        <v>0</v>
      </c>
      <c r="F42" s="3">
        <v>3</v>
      </c>
      <c r="G42" s="3">
        <v>3</v>
      </c>
      <c r="H42" s="3">
        <f t="shared" si="6"/>
        <v>9</v>
      </c>
      <c r="I42" s="3">
        <v>0</v>
      </c>
      <c r="J42" s="3">
        <v>3</v>
      </c>
      <c r="K42" s="3">
        <v>2</v>
      </c>
      <c r="L42" s="3">
        <v>1</v>
      </c>
      <c r="M42" s="3">
        <v>1</v>
      </c>
      <c r="N42" s="3">
        <f t="shared" si="7"/>
        <v>7</v>
      </c>
      <c r="O42" s="23">
        <f t="shared" si="8"/>
        <v>45.714285714285715</v>
      </c>
      <c r="P42" s="3">
        <v>8</v>
      </c>
      <c r="Q42" s="3">
        <v>0</v>
      </c>
      <c r="R42" s="3">
        <v>1</v>
      </c>
      <c r="S42" s="3">
        <v>2</v>
      </c>
      <c r="T42" s="3">
        <v>1</v>
      </c>
      <c r="U42" s="3">
        <v>2</v>
      </c>
      <c r="V42" s="3">
        <v>4</v>
      </c>
      <c r="W42" s="3">
        <v>1</v>
      </c>
      <c r="X42" s="3">
        <v>2</v>
      </c>
      <c r="Y42" s="3">
        <v>7</v>
      </c>
      <c r="Z42" s="3">
        <v>0</v>
      </c>
      <c r="AA42" s="3">
        <v>2</v>
      </c>
      <c r="AB42" s="3">
        <v>0</v>
      </c>
      <c r="AC42" s="3">
        <v>0</v>
      </c>
      <c r="AD42" s="3">
        <v>0</v>
      </c>
      <c r="AE42" s="3">
        <v>0</v>
      </c>
      <c r="AF42" s="3">
        <v>1</v>
      </c>
      <c r="AG42" s="3">
        <v>0</v>
      </c>
      <c r="AH42" s="3">
        <v>3</v>
      </c>
      <c r="AI42" s="23">
        <f t="shared" si="11"/>
        <v>38.636363636363633</v>
      </c>
      <c r="AJ42" s="23">
        <f t="shared" si="9"/>
        <v>84.350649350649348</v>
      </c>
      <c r="AK42" s="19">
        <v>26</v>
      </c>
      <c r="AL42" s="23">
        <f t="shared" si="10"/>
        <v>110.35064935064935</v>
      </c>
    </row>
    <row r="43" spans="1:38" ht="13.2">
      <c r="A43" s="4" t="s">
        <v>48</v>
      </c>
      <c r="B43" s="4" t="s">
        <v>159</v>
      </c>
      <c r="C43" s="3">
        <v>2</v>
      </c>
      <c r="D43" s="3">
        <v>2</v>
      </c>
      <c r="E43" s="3">
        <v>2</v>
      </c>
      <c r="F43" s="3">
        <v>0</v>
      </c>
      <c r="G43" s="3">
        <v>1</v>
      </c>
      <c r="H43" s="3">
        <f t="shared" si="6"/>
        <v>7</v>
      </c>
      <c r="I43" s="3">
        <v>3</v>
      </c>
      <c r="J43" s="3">
        <v>2</v>
      </c>
      <c r="K43" s="3">
        <v>2</v>
      </c>
      <c r="L43" s="3">
        <v>0</v>
      </c>
      <c r="M43" s="3">
        <v>0</v>
      </c>
      <c r="N43" s="3">
        <f t="shared" si="7"/>
        <v>7</v>
      </c>
      <c r="O43" s="23">
        <f t="shared" si="8"/>
        <v>40</v>
      </c>
      <c r="P43" s="3">
        <v>6</v>
      </c>
      <c r="Q43" s="3">
        <v>2</v>
      </c>
      <c r="R43" s="3">
        <v>0</v>
      </c>
      <c r="S43" s="3">
        <v>1</v>
      </c>
      <c r="T43" s="3">
        <v>4</v>
      </c>
      <c r="U43" s="3">
        <v>0</v>
      </c>
      <c r="V43" s="3">
        <v>2</v>
      </c>
      <c r="W43" s="3">
        <v>1</v>
      </c>
      <c r="X43" s="3">
        <v>0</v>
      </c>
      <c r="Y43" s="3">
        <v>5</v>
      </c>
      <c r="Z43" s="3">
        <v>0</v>
      </c>
      <c r="AA43" s="3">
        <v>2</v>
      </c>
      <c r="AB43" s="3">
        <v>1</v>
      </c>
      <c r="AC43" s="3">
        <v>3</v>
      </c>
      <c r="AD43" s="3">
        <v>2</v>
      </c>
      <c r="AE43" s="3">
        <v>5</v>
      </c>
      <c r="AF43" s="3">
        <v>0</v>
      </c>
      <c r="AG43" s="3">
        <v>2</v>
      </c>
      <c r="AH43" s="3">
        <v>2</v>
      </c>
      <c r="AI43" s="23">
        <f t="shared" si="11"/>
        <v>43.18181818181818</v>
      </c>
      <c r="AJ43" s="23">
        <f t="shared" si="9"/>
        <v>83.181818181818187</v>
      </c>
      <c r="AK43" s="19">
        <v>35</v>
      </c>
      <c r="AL43" s="23">
        <f t="shared" si="10"/>
        <v>118.18181818181819</v>
      </c>
    </row>
    <row r="44" spans="1:38" ht="13.2">
      <c r="A44" s="4" t="s">
        <v>124</v>
      </c>
      <c r="B44" s="4" t="s">
        <v>186</v>
      </c>
      <c r="C44" s="3">
        <v>2</v>
      </c>
      <c r="D44" s="3">
        <v>2</v>
      </c>
      <c r="E44" s="3">
        <v>1</v>
      </c>
      <c r="F44" s="3">
        <v>0</v>
      </c>
      <c r="G44" s="3">
        <v>1</v>
      </c>
      <c r="H44" s="3">
        <f t="shared" si="6"/>
        <v>6</v>
      </c>
      <c r="I44" s="3">
        <v>3</v>
      </c>
      <c r="J44" s="3">
        <v>3</v>
      </c>
      <c r="K44" s="3">
        <v>3</v>
      </c>
      <c r="L44" s="3">
        <v>3</v>
      </c>
      <c r="M44" s="3">
        <v>1</v>
      </c>
      <c r="N44" s="3">
        <f t="shared" si="7"/>
        <v>13</v>
      </c>
      <c r="O44" s="23">
        <f t="shared" si="8"/>
        <v>54.285714285714285</v>
      </c>
      <c r="P44" s="3">
        <v>6</v>
      </c>
      <c r="Q44" s="3">
        <v>1</v>
      </c>
      <c r="R44" s="3">
        <v>0</v>
      </c>
      <c r="S44" s="3">
        <v>1</v>
      </c>
      <c r="T44" s="3">
        <v>2</v>
      </c>
      <c r="U44" s="3">
        <v>0</v>
      </c>
      <c r="V44" s="3">
        <v>0</v>
      </c>
      <c r="W44" s="3">
        <v>1</v>
      </c>
      <c r="X44" s="3">
        <v>0</v>
      </c>
      <c r="Y44" s="3">
        <v>3</v>
      </c>
      <c r="Z44" s="3">
        <v>0</v>
      </c>
      <c r="AA44" s="3">
        <v>0</v>
      </c>
      <c r="AB44" s="3">
        <v>3</v>
      </c>
      <c r="AC44" s="3">
        <v>1</v>
      </c>
      <c r="AD44" s="3">
        <v>1</v>
      </c>
      <c r="AE44" s="3">
        <v>1</v>
      </c>
      <c r="AF44" s="3">
        <v>2</v>
      </c>
      <c r="AG44" s="3">
        <v>2</v>
      </c>
      <c r="AH44" s="3">
        <v>1</v>
      </c>
      <c r="AI44" s="23">
        <f t="shared" si="11"/>
        <v>28.40909090909091</v>
      </c>
      <c r="AJ44" s="23">
        <f t="shared" si="9"/>
        <v>82.694805194805198</v>
      </c>
      <c r="AK44" s="19">
        <v>40</v>
      </c>
      <c r="AL44" s="23">
        <f t="shared" si="10"/>
        <v>122.6948051948052</v>
      </c>
    </row>
    <row r="45" spans="1:38" ht="13.2">
      <c r="A45" s="4" t="s">
        <v>157</v>
      </c>
      <c r="B45" s="4" t="s">
        <v>210</v>
      </c>
      <c r="C45" s="3">
        <v>1</v>
      </c>
      <c r="D45" s="3">
        <v>2</v>
      </c>
      <c r="E45" s="3">
        <v>0</v>
      </c>
      <c r="F45" s="3">
        <v>2</v>
      </c>
      <c r="G45" s="3">
        <v>1</v>
      </c>
      <c r="H45" s="3">
        <f t="shared" si="6"/>
        <v>6</v>
      </c>
      <c r="I45" s="3">
        <v>0</v>
      </c>
      <c r="J45" s="3">
        <v>3</v>
      </c>
      <c r="K45" s="3">
        <v>2</v>
      </c>
      <c r="L45" s="3">
        <v>1</v>
      </c>
      <c r="M45" s="3">
        <v>1</v>
      </c>
      <c r="N45" s="3">
        <f t="shared" si="7"/>
        <v>7</v>
      </c>
      <c r="O45" s="23">
        <f t="shared" si="8"/>
        <v>37.142857142857146</v>
      </c>
      <c r="P45" s="3">
        <v>8</v>
      </c>
      <c r="Q45" s="3">
        <v>3</v>
      </c>
      <c r="R45" s="3">
        <v>0</v>
      </c>
      <c r="S45" s="3">
        <v>1</v>
      </c>
      <c r="T45" s="3">
        <v>3</v>
      </c>
      <c r="U45" s="3">
        <v>0</v>
      </c>
      <c r="V45" s="3">
        <v>2</v>
      </c>
      <c r="W45" s="3">
        <v>1</v>
      </c>
      <c r="X45" s="3">
        <v>0</v>
      </c>
      <c r="Y45" s="3">
        <v>0</v>
      </c>
      <c r="Z45" s="3">
        <v>1</v>
      </c>
      <c r="AA45" s="3">
        <v>2</v>
      </c>
      <c r="AB45" s="3">
        <v>3</v>
      </c>
      <c r="AC45" s="3">
        <v>1</v>
      </c>
      <c r="AD45" s="3">
        <v>4</v>
      </c>
      <c r="AE45" s="3">
        <v>4</v>
      </c>
      <c r="AF45" s="3">
        <v>1</v>
      </c>
      <c r="AG45" s="3">
        <v>4</v>
      </c>
      <c r="AH45" s="3">
        <v>2</v>
      </c>
      <c r="AI45" s="23">
        <f t="shared" si="11"/>
        <v>45.454545454545453</v>
      </c>
      <c r="AJ45" s="23">
        <f t="shared" si="9"/>
        <v>82.597402597402606</v>
      </c>
      <c r="AK45" s="19">
        <v>28</v>
      </c>
      <c r="AL45" s="23">
        <f t="shared" si="10"/>
        <v>110.59740259740261</v>
      </c>
    </row>
    <row r="46" spans="1:38" ht="13.2">
      <c r="A46" s="4" t="s">
        <v>22</v>
      </c>
      <c r="B46" s="4" t="s">
        <v>90</v>
      </c>
      <c r="C46" s="3">
        <v>2</v>
      </c>
      <c r="D46" s="3">
        <v>1</v>
      </c>
      <c r="E46" s="3">
        <v>1</v>
      </c>
      <c r="F46" s="3">
        <v>0</v>
      </c>
      <c r="G46" s="3">
        <v>3</v>
      </c>
      <c r="H46" s="3">
        <f t="shared" si="6"/>
        <v>7</v>
      </c>
      <c r="I46" s="3">
        <v>0</v>
      </c>
      <c r="J46" s="3">
        <v>2</v>
      </c>
      <c r="K46" s="3">
        <v>2</v>
      </c>
      <c r="L46" s="3">
        <v>2</v>
      </c>
      <c r="M46" s="3">
        <v>1</v>
      </c>
      <c r="N46" s="3">
        <f t="shared" si="7"/>
        <v>7</v>
      </c>
      <c r="O46" s="23">
        <f t="shared" si="8"/>
        <v>40</v>
      </c>
      <c r="P46" s="3">
        <v>8</v>
      </c>
      <c r="Q46" s="3">
        <v>2</v>
      </c>
      <c r="R46" s="3">
        <v>0</v>
      </c>
      <c r="S46" s="3">
        <v>1</v>
      </c>
      <c r="T46" s="3">
        <v>4</v>
      </c>
      <c r="U46" s="3">
        <v>5</v>
      </c>
      <c r="V46" s="3">
        <v>0</v>
      </c>
      <c r="W46" s="3">
        <v>1</v>
      </c>
      <c r="X46" s="3">
        <v>2</v>
      </c>
      <c r="Y46" s="3">
        <v>2</v>
      </c>
      <c r="Z46" s="3">
        <v>0</v>
      </c>
      <c r="AA46" s="3">
        <v>2</v>
      </c>
      <c r="AB46" s="3">
        <v>0</v>
      </c>
      <c r="AC46" s="3">
        <v>1</v>
      </c>
      <c r="AD46" s="3">
        <v>0</v>
      </c>
      <c r="AE46" s="3">
        <v>2</v>
      </c>
      <c r="AF46" s="3">
        <v>2</v>
      </c>
      <c r="AG46" s="3">
        <v>1</v>
      </c>
      <c r="AH46" s="3">
        <v>2</v>
      </c>
      <c r="AI46" s="23">
        <f t="shared" si="11"/>
        <v>39.772727272727273</v>
      </c>
      <c r="AJ46" s="23">
        <f t="shared" si="9"/>
        <v>79.77272727272728</v>
      </c>
      <c r="AK46" s="19">
        <v>51</v>
      </c>
      <c r="AL46" s="23">
        <f t="shared" si="10"/>
        <v>130.77272727272728</v>
      </c>
    </row>
    <row r="47" spans="1:38" ht="13.2">
      <c r="A47" s="4" t="s">
        <v>25</v>
      </c>
      <c r="B47" s="4" t="s">
        <v>64</v>
      </c>
      <c r="C47" s="3">
        <v>1</v>
      </c>
      <c r="D47" s="3">
        <v>1</v>
      </c>
      <c r="E47" s="3">
        <v>3</v>
      </c>
      <c r="F47" s="3">
        <v>1</v>
      </c>
      <c r="G47" s="3">
        <v>1</v>
      </c>
      <c r="H47" s="3">
        <f t="shared" si="6"/>
        <v>7</v>
      </c>
      <c r="I47" s="3">
        <v>0</v>
      </c>
      <c r="J47" s="3">
        <v>3</v>
      </c>
      <c r="K47" s="3">
        <v>2</v>
      </c>
      <c r="L47" s="3">
        <v>1</v>
      </c>
      <c r="M47" s="3">
        <v>2</v>
      </c>
      <c r="N47" s="3">
        <f t="shared" si="7"/>
        <v>8</v>
      </c>
      <c r="O47" s="23">
        <f t="shared" si="8"/>
        <v>42.857142857142854</v>
      </c>
      <c r="P47" s="3">
        <v>6</v>
      </c>
      <c r="Q47" s="3">
        <v>0</v>
      </c>
      <c r="R47" s="3">
        <v>0</v>
      </c>
      <c r="S47" s="3">
        <v>1</v>
      </c>
      <c r="T47" s="3">
        <v>5</v>
      </c>
      <c r="U47" s="3">
        <v>0</v>
      </c>
      <c r="V47" s="3">
        <v>4</v>
      </c>
      <c r="W47" s="3">
        <v>0</v>
      </c>
      <c r="X47" s="3">
        <v>0</v>
      </c>
      <c r="Y47" s="3">
        <v>6</v>
      </c>
      <c r="Z47" s="3">
        <v>1</v>
      </c>
      <c r="AA47" s="3">
        <v>0</v>
      </c>
      <c r="AB47" s="3">
        <v>0</v>
      </c>
      <c r="AC47" s="3">
        <v>1</v>
      </c>
      <c r="AD47" s="3">
        <v>0</v>
      </c>
      <c r="AE47" s="3">
        <v>0</v>
      </c>
      <c r="AF47" s="3">
        <v>3</v>
      </c>
      <c r="AG47" s="3">
        <v>2</v>
      </c>
      <c r="AH47" s="3">
        <v>2</v>
      </c>
      <c r="AI47" s="23">
        <f t="shared" si="11"/>
        <v>35.227272727272727</v>
      </c>
      <c r="AJ47" s="23">
        <f t="shared" si="9"/>
        <v>78.084415584415581</v>
      </c>
      <c r="AK47" s="19">
        <v>38</v>
      </c>
      <c r="AL47" s="23">
        <f t="shared" si="10"/>
        <v>116.08441558441558</v>
      </c>
    </row>
    <row r="48" spans="1:38" ht="13.2">
      <c r="A48" s="4" t="s">
        <v>29</v>
      </c>
      <c r="B48" s="4" t="s">
        <v>108</v>
      </c>
      <c r="C48" s="3">
        <v>0</v>
      </c>
      <c r="D48" s="3">
        <v>0</v>
      </c>
      <c r="E48" s="3">
        <v>2</v>
      </c>
      <c r="F48" s="3">
        <v>1</v>
      </c>
      <c r="G48" s="3">
        <v>2</v>
      </c>
      <c r="H48" s="3">
        <f t="shared" si="6"/>
        <v>5</v>
      </c>
      <c r="I48" s="3">
        <v>0</v>
      </c>
      <c r="J48" s="3">
        <v>3</v>
      </c>
      <c r="K48" s="3">
        <v>3</v>
      </c>
      <c r="L48" s="3">
        <v>1</v>
      </c>
      <c r="M48" s="3">
        <v>1</v>
      </c>
      <c r="N48" s="3">
        <f t="shared" si="7"/>
        <v>8</v>
      </c>
      <c r="O48" s="23">
        <f t="shared" si="8"/>
        <v>37.142857142857146</v>
      </c>
      <c r="P48" s="3">
        <v>6</v>
      </c>
      <c r="Q48" s="3">
        <v>0</v>
      </c>
      <c r="R48" s="3">
        <v>0</v>
      </c>
      <c r="S48" s="3">
        <v>1</v>
      </c>
      <c r="T48" s="3">
        <v>4</v>
      </c>
      <c r="U48" s="3">
        <v>0</v>
      </c>
      <c r="V48" s="3">
        <v>2</v>
      </c>
      <c r="W48" s="3">
        <v>0</v>
      </c>
      <c r="X48" s="3">
        <v>2</v>
      </c>
      <c r="Y48" s="3">
        <v>4</v>
      </c>
      <c r="Z48" s="3">
        <v>3</v>
      </c>
      <c r="AA48" s="3">
        <v>2</v>
      </c>
      <c r="AB48" s="3">
        <v>0</v>
      </c>
      <c r="AC48" s="3">
        <v>0</v>
      </c>
      <c r="AD48" s="3">
        <v>4</v>
      </c>
      <c r="AE48" s="3">
        <v>7</v>
      </c>
      <c r="AF48" s="3">
        <v>1</v>
      </c>
      <c r="AG48" s="3">
        <v>0</v>
      </c>
      <c r="AH48" s="3">
        <v>0</v>
      </c>
      <c r="AI48" s="23">
        <f t="shared" si="11"/>
        <v>40.909090909090914</v>
      </c>
      <c r="AJ48" s="23">
        <f t="shared" si="9"/>
        <v>78.05194805194806</v>
      </c>
      <c r="AK48" s="19">
        <v>32</v>
      </c>
      <c r="AL48" s="23">
        <f t="shared" si="10"/>
        <v>110.05194805194806</v>
      </c>
    </row>
    <row r="49" spans="1:38" ht="13.2">
      <c r="A49" s="4" t="s">
        <v>115</v>
      </c>
      <c r="B49" s="4" t="s">
        <v>186</v>
      </c>
      <c r="C49" s="3">
        <v>1</v>
      </c>
      <c r="D49" s="3">
        <v>2</v>
      </c>
      <c r="E49" s="3">
        <v>3</v>
      </c>
      <c r="F49" s="3">
        <v>3</v>
      </c>
      <c r="G49" s="3">
        <v>2</v>
      </c>
      <c r="H49" s="3">
        <f t="shared" si="6"/>
        <v>11</v>
      </c>
      <c r="I49" s="3">
        <v>0</v>
      </c>
      <c r="J49" s="3">
        <v>1</v>
      </c>
      <c r="K49" s="3">
        <v>1</v>
      </c>
      <c r="L49" s="3">
        <v>2</v>
      </c>
      <c r="M49" s="3">
        <v>2</v>
      </c>
      <c r="N49" s="3">
        <f t="shared" si="7"/>
        <v>6</v>
      </c>
      <c r="O49" s="23">
        <f t="shared" si="8"/>
        <v>48.571428571428569</v>
      </c>
      <c r="P49" s="3">
        <v>7</v>
      </c>
      <c r="Q49" s="3">
        <v>2</v>
      </c>
      <c r="R49" s="3">
        <v>0</v>
      </c>
      <c r="S49" s="3">
        <v>1</v>
      </c>
      <c r="T49" s="3">
        <v>3</v>
      </c>
      <c r="U49" s="3">
        <v>0</v>
      </c>
      <c r="V49" s="3">
        <v>2</v>
      </c>
      <c r="W49" s="3">
        <v>0</v>
      </c>
      <c r="X49" s="3">
        <v>0</v>
      </c>
      <c r="Y49" s="3">
        <v>0</v>
      </c>
      <c r="Z49" s="3">
        <v>3</v>
      </c>
      <c r="AA49" s="3">
        <v>3</v>
      </c>
      <c r="AB49" s="3">
        <v>0</v>
      </c>
      <c r="AC49" s="3">
        <v>0</v>
      </c>
      <c r="AD49" s="3">
        <v>0</v>
      </c>
      <c r="AE49" s="3">
        <v>0</v>
      </c>
      <c r="AF49" s="3">
        <v>1</v>
      </c>
      <c r="AG49" s="3">
        <v>0</v>
      </c>
      <c r="AH49" s="3">
        <v>3</v>
      </c>
      <c r="AI49" s="23">
        <f t="shared" si="11"/>
        <v>28.40909090909091</v>
      </c>
      <c r="AJ49" s="23">
        <f t="shared" si="9"/>
        <v>76.980519480519476</v>
      </c>
      <c r="AK49" s="19">
        <v>42</v>
      </c>
      <c r="AL49" s="23">
        <f t="shared" si="10"/>
        <v>118.98051948051948</v>
      </c>
    </row>
    <row r="50" spans="1:38" ht="13.2">
      <c r="A50" s="1" t="s">
        <v>101</v>
      </c>
      <c r="B50" s="1" t="s">
        <v>220</v>
      </c>
      <c r="C50" s="3">
        <v>1</v>
      </c>
      <c r="D50" s="3">
        <v>2</v>
      </c>
      <c r="E50" s="3">
        <v>1</v>
      </c>
      <c r="F50" s="3">
        <v>1</v>
      </c>
      <c r="G50" s="3">
        <v>2</v>
      </c>
      <c r="H50" s="3">
        <f t="shared" si="6"/>
        <v>7</v>
      </c>
      <c r="I50" s="3">
        <v>0</v>
      </c>
      <c r="J50" s="3">
        <v>4</v>
      </c>
      <c r="K50" s="3">
        <v>2</v>
      </c>
      <c r="L50" s="3">
        <v>1</v>
      </c>
      <c r="M50" s="3">
        <v>1</v>
      </c>
      <c r="N50" s="3">
        <f t="shared" si="7"/>
        <v>8</v>
      </c>
      <c r="O50" s="23">
        <f t="shared" si="8"/>
        <v>42.857142857142854</v>
      </c>
      <c r="P50" s="3">
        <v>9</v>
      </c>
      <c r="Q50" s="3">
        <v>0</v>
      </c>
      <c r="R50" s="3">
        <v>0</v>
      </c>
      <c r="S50" s="3">
        <v>1</v>
      </c>
      <c r="T50" s="3">
        <v>2</v>
      </c>
      <c r="U50" s="3">
        <v>0</v>
      </c>
      <c r="V50" s="3">
        <v>0</v>
      </c>
      <c r="W50" s="3">
        <v>1</v>
      </c>
      <c r="X50" s="3">
        <v>1</v>
      </c>
      <c r="Y50" s="3">
        <v>3</v>
      </c>
      <c r="Z50" s="3">
        <v>0</v>
      </c>
      <c r="AA50" s="3">
        <v>2</v>
      </c>
      <c r="AB50" s="3">
        <v>0</v>
      </c>
      <c r="AC50" s="3">
        <v>2</v>
      </c>
      <c r="AD50" s="3">
        <v>0</v>
      </c>
      <c r="AE50" s="3">
        <v>3</v>
      </c>
      <c r="AF50" s="3">
        <v>0</v>
      </c>
      <c r="AG50" s="3">
        <v>1</v>
      </c>
      <c r="AH50" s="3">
        <v>4</v>
      </c>
      <c r="AI50" s="23">
        <f t="shared" si="11"/>
        <v>32.954545454545453</v>
      </c>
      <c r="AJ50" s="23">
        <f t="shared" si="9"/>
        <v>75.8116883116883</v>
      </c>
      <c r="AK50" s="19">
        <v>38</v>
      </c>
      <c r="AL50" s="23">
        <f t="shared" si="10"/>
        <v>113.8116883116883</v>
      </c>
    </row>
    <row r="51" spans="1:38" ht="13.2">
      <c r="A51" s="4" t="s">
        <v>126</v>
      </c>
      <c r="B51" s="4" t="s">
        <v>186</v>
      </c>
      <c r="C51" s="3">
        <v>1</v>
      </c>
      <c r="D51" s="3">
        <v>2</v>
      </c>
      <c r="E51" s="3">
        <v>1</v>
      </c>
      <c r="F51" s="3">
        <v>1</v>
      </c>
      <c r="G51" s="3">
        <v>1</v>
      </c>
      <c r="H51" s="3">
        <f t="shared" si="6"/>
        <v>6</v>
      </c>
      <c r="I51" s="3">
        <v>0</v>
      </c>
      <c r="J51" s="3">
        <v>2</v>
      </c>
      <c r="K51" s="3">
        <v>2</v>
      </c>
      <c r="L51" s="3">
        <v>1</v>
      </c>
      <c r="M51" s="3">
        <v>0</v>
      </c>
      <c r="N51" s="3">
        <f t="shared" si="7"/>
        <v>5</v>
      </c>
      <c r="O51" s="23">
        <f t="shared" si="8"/>
        <v>31.428571428571427</v>
      </c>
      <c r="P51" s="3">
        <v>7</v>
      </c>
      <c r="Q51" s="3">
        <v>3</v>
      </c>
      <c r="R51" s="3">
        <v>0</v>
      </c>
      <c r="S51" s="3">
        <v>2</v>
      </c>
      <c r="T51" s="3">
        <v>3</v>
      </c>
      <c r="U51" s="3">
        <v>0</v>
      </c>
      <c r="V51" s="3">
        <v>2</v>
      </c>
      <c r="W51" s="3">
        <v>1</v>
      </c>
      <c r="X51" s="3">
        <v>1</v>
      </c>
      <c r="Y51" s="3">
        <v>7</v>
      </c>
      <c r="Z51" s="3">
        <v>3</v>
      </c>
      <c r="AA51" s="3">
        <v>2</v>
      </c>
      <c r="AB51" s="3">
        <v>2</v>
      </c>
      <c r="AC51" s="3">
        <v>3</v>
      </c>
      <c r="AD51" s="3">
        <v>0</v>
      </c>
      <c r="AE51" s="3">
        <v>0</v>
      </c>
      <c r="AF51" s="3">
        <v>2</v>
      </c>
      <c r="AG51" s="3">
        <v>0</v>
      </c>
      <c r="AH51" s="3">
        <v>1</v>
      </c>
      <c r="AI51" s="23">
        <f t="shared" si="11"/>
        <v>44.31818181818182</v>
      </c>
      <c r="AJ51" s="23">
        <f t="shared" si="9"/>
        <v>75.746753246753244</v>
      </c>
      <c r="AK51" s="19">
        <v>35</v>
      </c>
      <c r="AL51" s="23">
        <f t="shared" si="10"/>
        <v>110.74675324675324</v>
      </c>
    </row>
    <row r="52" spans="1:38" ht="13.2">
      <c r="A52" s="4" t="s">
        <v>10</v>
      </c>
      <c r="B52" s="4" t="s">
        <v>43</v>
      </c>
      <c r="C52" s="3">
        <v>2</v>
      </c>
      <c r="D52" s="3">
        <v>1</v>
      </c>
      <c r="E52" s="3">
        <v>4</v>
      </c>
      <c r="F52" s="3">
        <v>3</v>
      </c>
      <c r="G52" s="3">
        <v>0</v>
      </c>
      <c r="H52" s="3">
        <f t="shared" si="6"/>
        <v>10</v>
      </c>
      <c r="I52" s="3">
        <v>1</v>
      </c>
      <c r="J52" s="3">
        <v>2</v>
      </c>
      <c r="K52" s="3">
        <v>2</v>
      </c>
      <c r="L52" s="3">
        <v>1</v>
      </c>
      <c r="M52" s="3">
        <v>1</v>
      </c>
      <c r="N52" s="3">
        <f t="shared" si="7"/>
        <v>7</v>
      </c>
      <c r="O52" s="23">
        <f t="shared" si="8"/>
        <v>48.571428571428569</v>
      </c>
      <c r="P52" s="3">
        <v>4</v>
      </c>
      <c r="Q52" s="3">
        <v>1</v>
      </c>
      <c r="R52" s="3">
        <v>0</v>
      </c>
      <c r="S52" s="3">
        <v>0</v>
      </c>
      <c r="T52" s="3">
        <v>3</v>
      </c>
      <c r="U52" s="3">
        <v>0</v>
      </c>
      <c r="V52" s="3">
        <v>0</v>
      </c>
      <c r="W52" s="3">
        <v>1</v>
      </c>
      <c r="X52" s="3">
        <v>2</v>
      </c>
      <c r="Y52" s="3">
        <v>2</v>
      </c>
      <c r="Z52" s="3">
        <v>0</v>
      </c>
      <c r="AA52" s="3">
        <v>2</v>
      </c>
      <c r="AB52" s="3">
        <v>0</v>
      </c>
      <c r="AC52" s="3">
        <v>0</v>
      </c>
      <c r="AD52" s="3">
        <v>1</v>
      </c>
      <c r="AE52" s="3">
        <v>2</v>
      </c>
      <c r="AF52" s="3">
        <v>0</v>
      </c>
      <c r="AG52" s="3">
        <v>4</v>
      </c>
      <c r="AH52" s="3">
        <v>1</v>
      </c>
      <c r="AI52" s="23">
        <f t="shared" si="11"/>
        <v>26.136363636363637</v>
      </c>
      <c r="AJ52" s="23">
        <f t="shared" si="9"/>
        <v>74.70779220779221</v>
      </c>
      <c r="AK52" s="19">
        <v>21</v>
      </c>
      <c r="AL52" s="23">
        <f t="shared" si="10"/>
        <v>95.70779220779221</v>
      </c>
    </row>
    <row r="53" spans="1:38" ht="13.2">
      <c r="A53" s="4" t="s">
        <v>150</v>
      </c>
      <c r="B53" s="4" t="s">
        <v>207</v>
      </c>
      <c r="C53" s="3">
        <v>0</v>
      </c>
      <c r="D53" s="3">
        <v>2</v>
      </c>
      <c r="E53" s="3">
        <v>0</v>
      </c>
      <c r="F53" s="3">
        <v>0</v>
      </c>
      <c r="G53" s="3">
        <v>0</v>
      </c>
      <c r="H53" s="3">
        <f t="shared" si="6"/>
        <v>2</v>
      </c>
      <c r="I53" s="3">
        <v>3</v>
      </c>
      <c r="J53" s="3">
        <v>1</v>
      </c>
      <c r="K53" s="3">
        <v>1</v>
      </c>
      <c r="L53" s="3">
        <v>1</v>
      </c>
      <c r="M53" s="3">
        <v>1</v>
      </c>
      <c r="N53" s="3">
        <f t="shared" si="7"/>
        <v>7</v>
      </c>
      <c r="O53" s="23">
        <f t="shared" si="8"/>
        <v>25.714285714285712</v>
      </c>
      <c r="P53" s="3">
        <v>8</v>
      </c>
      <c r="Q53" s="3">
        <v>2</v>
      </c>
      <c r="R53" s="3">
        <v>3</v>
      </c>
      <c r="S53" s="3">
        <v>3</v>
      </c>
      <c r="T53" s="3">
        <v>2</v>
      </c>
      <c r="U53" s="3">
        <v>0</v>
      </c>
      <c r="V53" s="3">
        <v>0</v>
      </c>
      <c r="W53" s="3">
        <v>1</v>
      </c>
      <c r="X53" s="3">
        <v>2</v>
      </c>
      <c r="Y53" s="3">
        <v>6</v>
      </c>
      <c r="Z53" s="3">
        <v>2</v>
      </c>
      <c r="AA53" s="3">
        <v>4</v>
      </c>
      <c r="AB53" s="3">
        <v>0</v>
      </c>
      <c r="AC53" s="3">
        <v>3</v>
      </c>
      <c r="AD53" s="3">
        <v>0</v>
      </c>
      <c r="AE53" s="3">
        <v>0</v>
      </c>
      <c r="AF53" s="3">
        <v>1</v>
      </c>
      <c r="AG53" s="3">
        <v>4</v>
      </c>
      <c r="AH53" s="3">
        <v>2</v>
      </c>
      <c r="AI53" s="23">
        <f t="shared" si="11"/>
        <v>48.863636363636367</v>
      </c>
      <c r="AJ53" s="23">
        <f t="shared" si="9"/>
        <v>74.577922077922082</v>
      </c>
      <c r="AK53" s="19">
        <v>57</v>
      </c>
      <c r="AL53" s="23">
        <f t="shared" si="10"/>
        <v>131.5779220779221</v>
      </c>
    </row>
    <row r="54" spans="1:38" ht="13.2">
      <c r="A54" s="4" t="s">
        <v>46</v>
      </c>
      <c r="B54" s="4" t="s">
        <v>152</v>
      </c>
      <c r="C54" s="3">
        <v>2</v>
      </c>
      <c r="D54" s="3">
        <v>1</v>
      </c>
      <c r="E54" s="3">
        <v>2</v>
      </c>
      <c r="F54" s="3">
        <v>2</v>
      </c>
      <c r="G54" s="3">
        <v>1</v>
      </c>
      <c r="H54" s="3">
        <f t="shared" si="6"/>
        <v>8</v>
      </c>
      <c r="I54" s="3">
        <v>0</v>
      </c>
      <c r="J54" s="3">
        <v>2</v>
      </c>
      <c r="K54" s="3">
        <v>2</v>
      </c>
      <c r="L54" s="3">
        <v>2</v>
      </c>
      <c r="M54" s="3">
        <v>2</v>
      </c>
      <c r="N54" s="3">
        <f t="shared" si="7"/>
        <v>8</v>
      </c>
      <c r="O54" s="23">
        <f t="shared" si="8"/>
        <v>45.714285714285715</v>
      </c>
      <c r="P54" s="3">
        <v>9</v>
      </c>
      <c r="Q54" s="3">
        <v>0</v>
      </c>
      <c r="R54" s="3">
        <v>0</v>
      </c>
      <c r="S54" s="3">
        <v>1</v>
      </c>
      <c r="T54" s="3">
        <v>1</v>
      </c>
      <c r="U54" s="3">
        <v>0</v>
      </c>
      <c r="V54" s="3">
        <v>0</v>
      </c>
      <c r="W54" s="3">
        <v>1</v>
      </c>
      <c r="X54" s="3">
        <v>1</v>
      </c>
      <c r="Y54" s="3">
        <v>0</v>
      </c>
      <c r="Z54" s="3">
        <v>2</v>
      </c>
      <c r="AA54" s="3">
        <v>3</v>
      </c>
      <c r="AB54" s="3">
        <v>3</v>
      </c>
      <c r="AC54" s="3">
        <v>0</v>
      </c>
      <c r="AD54" s="3">
        <v>2</v>
      </c>
      <c r="AE54" s="3">
        <v>0</v>
      </c>
      <c r="AF54" s="3">
        <v>0</v>
      </c>
      <c r="AG54" s="3">
        <v>0</v>
      </c>
      <c r="AH54" s="3">
        <v>1</v>
      </c>
      <c r="AI54" s="23">
        <f t="shared" si="11"/>
        <v>27.27272727272727</v>
      </c>
      <c r="AJ54" s="23">
        <f t="shared" si="9"/>
        <v>72.987012987012989</v>
      </c>
      <c r="AK54" s="19">
        <v>37</v>
      </c>
      <c r="AL54" s="23">
        <f t="shared" si="10"/>
        <v>109.98701298701299</v>
      </c>
    </row>
    <row r="55" spans="1:38" ht="13.2">
      <c r="A55" s="4" t="s">
        <v>161</v>
      </c>
      <c r="B55" s="4" t="s">
        <v>198</v>
      </c>
      <c r="C55" s="3">
        <v>1</v>
      </c>
      <c r="D55" s="3">
        <v>2</v>
      </c>
      <c r="E55" s="3">
        <v>0</v>
      </c>
      <c r="F55" s="3">
        <v>2</v>
      </c>
      <c r="G55" s="3">
        <v>0</v>
      </c>
      <c r="H55" s="3">
        <f t="shared" si="6"/>
        <v>5</v>
      </c>
      <c r="I55" s="3">
        <v>0</v>
      </c>
      <c r="J55" s="3">
        <v>1</v>
      </c>
      <c r="K55" s="3">
        <v>1</v>
      </c>
      <c r="L55" s="3">
        <v>1</v>
      </c>
      <c r="M55" s="3">
        <v>1</v>
      </c>
      <c r="N55" s="3">
        <f t="shared" si="7"/>
        <v>4</v>
      </c>
      <c r="O55" s="23">
        <f t="shared" si="8"/>
        <v>25.714285714285712</v>
      </c>
      <c r="P55" s="3">
        <v>5</v>
      </c>
      <c r="Q55" s="3">
        <v>2</v>
      </c>
      <c r="R55" s="3">
        <v>0</v>
      </c>
      <c r="S55" s="3">
        <v>3</v>
      </c>
      <c r="T55" s="3">
        <v>6</v>
      </c>
      <c r="U55" s="3">
        <v>0</v>
      </c>
      <c r="V55" s="3">
        <v>4</v>
      </c>
      <c r="W55" s="3">
        <v>1</v>
      </c>
      <c r="X55" s="3">
        <v>2</v>
      </c>
      <c r="Y55" s="3">
        <v>0</v>
      </c>
      <c r="Z55" s="3">
        <v>4</v>
      </c>
      <c r="AA55" s="3">
        <v>2</v>
      </c>
      <c r="AB55" s="3">
        <v>3</v>
      </c>
      <c r="AC55" s="3">
        <v>1</v>
      </c>
      <c r="AD55" s="3">
        <v>0</v>
      </c>
      <c r="AE55" s="3">
        <v>0</v>
      </c>
      <c r="AF55" s="3">
        <v>2</v>
      </c>
      <c r="AG55" s="3">
        <v>3</v>
      </c>
      <c r="AH55" s="3">
        <v>2</v>
      </c>
      <c r="AI55" s="23">
        <f t="shared" si="11"/>
        <v>45.454545454545453</v>
      </c>
      <c r="AJ55" s="23">
        <f t="shared" si="9"/>
        <v>71.168831168831161</v>
      </c>
      <c r="AK55" s="19">
        <v>11</v>
      </c>
      <c r="AL55" s="23">
        <f t="shared" si="10"/>
        <v>82.168831168831161</v>
      </c>
    </row>
    <row r="56" spans="1:38" ht="13.2">
      <c r="A56" s="4" t="s">
        <v>123</v>
      </c>
      <c r="B56" s="4" t="s">
        <v>192</v>
      </c>
      <c r="C56" s="3">
        <v>1</v>
      </c>
      <c r="D56" s="3">
        <v>2</v>
      </c>
      <c r="E56" s="3">
        <v>2</v>
      </c>
      <c r="F56" s="3">
        <v>2</v>
      </c>
      <c r="G56" s="3">
        <v>1</v>
      </c>
      <c r="H56" s="3">
        <f t="shared" si="6"/>
        <v>8</v>
      </c>
      <c r="I56" s="3">
        <v>0</v>
      </c>
      <c r="J56" s="3">
        <v>1</v>
      </c>
      <c r="K56" s="3">
        <v>1</v>
      </c>
      <c r="L56" s="3">
        <v>1</v>
      </c>
      <c r="M56" s="3">
        <v>1</v>
      </c>
      <c r="N56" s="3">
        <f t="shared" si="7"/>
        <v>4</v>
      </c>
      <c r="O56" s="23">
        <f t="shared" si="8"/>
        <v>34.285714285714285</v>
      </c>
      <c r="P56" s="3">
        <v>9</v>
      </c>
      <c r="Q56" s="3">
        <v>3</v>
      </c>
      <c r="R56" s="3">
        <v>0</v>
      </c>
      <c r="S56" s="3">
        <v>1</v>
      </c>
      <c r="T56" s="3">
        <v>2</v>
      </c>
      <c r="U56" s="3">
        <v>0</v>
      </c>
      <c r="V56" s="3">
        <v>2</v>
      </c>
      <c r="W56" s="3">
        <v>1</v>
      </c>
      <c r="X56" s="3">
        <v>1</v>
      </c>
      <c r="Y56" s="3">
        <v>5</v>
      </c>
      <c r="Z56" s="3">
        <v>4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1</v>
      </c>
      <c r="AG56" s="3">
        <v>0</v>
      </c>
      <c r="AH56" s="3">
        <v>0</v>
      </c>
      <c r="AI56" s="23">
        <f t="shared" si="11"/>
        <v>34.090909090909086</v>
      </c>
      <c r="AJ56" s="23">
        <f t="shared" si="9"/>
        <v>68.376623376623371</v>
      </c>
      <c r="AK56" s="19">
        <v>0</v>
      </c>
      <c r="AL56" s="23">
        <f t="shared" si="10"/>
        <v>68.376623376623371</v>
      </c>
    </row>
    <row r="57" spans="1:38" ht="13.2">
      <c r="A57" s="4" t="s">
        <v>27</v>
      </c>
      <c r="B57" s="4" t="s">
        <v>104</v>
      </c>
      <c r="C57" s="3">
        <v>1</v>
      </c>
      <c r="D57" s="3">
        <v>2</v>
      </c>
      <c r="E57" s="3">
        <v>2</v>
      </c>
      <c r="F57" s="3">
        <v>2</v>
      </c>
      <c r="G57" s="3">
        <v>0</v>
      </c>
      <c r="H57" s="3">
        <f t="shared" si="6"/>
        <v>7</v>
      </c>
      <c r="I57" s="3">
        <v>1</v>
      </c>
      <c r="J57" s="3">
        <v>1</v>
      </c>
      <c r="K57" s="3">
        <v>1</v>
      </c>
      <c r="L57" s="3">
        <v>0</v>
      </c>
      <c r="M57" s="3">
        <v>1</v>
      </c>
      <c r="N57" s="3">
        <f t="shared" si="7"/>
        <v>4</v>
      </c>
      <c r="O57" s="23">
        <f t="shared" si="8"/>
        <v>31.428571428571427</v>
      </c>
      <c r="P57" s="3">
        <v>7</v>
      </c>
      <c r="Q57" s="3">
        <v>0</v>
      </c>
      <c r="R57" s="3">
        <v>0</v>
      </c>
      <c r="S57" s="3">
        <v>1</v>
      </c>
      <c r="T57" s="3">
        <v>0</v>
      </c>
      <c r="U57" s="3">
        <v>0</v>
      </c>
      <c r="V57" s="3">
        <v>2</v>
      </c>
      <c r="W57" s="3">
        <v>0</v>
      </c>
      <c r="X57" s="3">
        <v>1</v>
      </c>
      <c r="Y57" s="3">
        <v>1</v>
      </c>
      <c r="Z57" s="3">
        <v>2</v>
      </c>
      <c r="AA57" s="3">
        <v>1</v>
      </c>
      <c r="AB57" s="3">
        <v>0</v>
      </c>
      <c r="AC57" s="3">
        <v>3</v>
      </c>
      <c r="AD57" s="3">
        <v>4</v>
      </c>
      <c r="AE57" s="3">
        <v>5</v>
      </c>
      <c r="AF57" s="3">
        <v>2</v>
      </c>
      <c r="AG57" s="3">
        <v>1</v>
      </c>
      <c r="AH57" s="3">
        <v>2</v>
      </c>
      <c r="AI57" s="23">
        <f t="shared" si="11"/>
        <v>36.363636363636367</v>
      </c>
      <c r="AJ57" s="23">
        <f t="shared" si="9"/>
        <v>67.79220779220779</v>
      </c>
      <c r="AK57" s="19">
        <v>36</v>
      </c>
      <c r="AL57" s="23">
        <f t="shared" si="10"/>
        <v>103.79220779220779</v>
      </c>
    </row>
    <row r="58" spans="1:38" ht="13.2">
      <c r="A58" s="4" t="s">
        <v>107</v>
      </c>
      <c r="B58" s="4" t="s">
        <v>182</v>
      </c>
      <c r="C58" s="3">
        <v>2</v>
      </c>
      <c r="D58" s="3">
        <v>2</v>
      </c>
      <c r="E58" s="3">
        <v>2</v>
      </c>
      <c r="F58" s="3">
        <v>0</v>
      </c>
      <c r="G58" s="3">
        <v>2</v>
      </c>
      <c r="H58" s="3">
        <f t="shared" si="6"/>
        <v>8</v>
      </c>
      <c r="I58" s="3">
        <v>0</v>
      </c>
      <c r="J58" s="3">
        <v>1</v>
      </c>
      <c r="K58" s="3">
        <v>1</v>
      </c>
      <c r="L58" s="3">
        <v>1</v>
      </c>
      <c r="M58" s="3">
        <v>1</v>
      </c>
      <c r="N58" s="3">
        <f t="shared" si="7"/>
        <v>4</v>
      </c>
      <c r="O58" s="23">
        <f t="shared" si="8"/>
        <v>34.285714285714285</v>
      </c>
      <c r="P58" s="3">
        <v>4</v>
      </c>
      <c r="Q58" s="3">
        <v>0</v>
      </c>
      <c r="R58" s="3">
        <v>2</v>
      </c>
      <c r="S58" s="3">
        <v>4</v>
      </c>
      <c r="T58" s="3">
        <v>5</v>
      </c>
      <c r="U58" s="3">
        <v>3</v>
      </c>
      <c r="V58" s="3">
        <v>0</v>
      </c>
      <c r="W58" s="3">
        <v>1</v>
      </c>
      <c r="X58" s="3">
        <v>2</v>
      </c>
      <c r="Y58" s="3">
        <v>0</v>
      </c>
      <c r="Z58" s="3">
        <v>0</v>
      </c>
      <c r="AA58" s="3">
        <v>4</v>
      </c>
      <c r="AB58" s="3">
        <v>2</v>
      </c>
      <c r="AC58" s="3">
        <v>0</v>
      </c>
      <c r="AD58" s="3">
        <v>0</v>
      </c>
      <c r="AE58" s="3">
        <v>0</v>
      </c>
      <c r="AF58" s="3">
        <v>1</v>
      </c>
      <c r="AG58" s="3">
        <v>1</v>
      </c>
      <c r="AH58" s="3">
        <v>0</v>
      </c>
      <c r="AI58" s="23">
        <f t="shared" si="11"/>
        <v>32.954545454545453</v>
      </c>
      <c r="AJ58" s="23">
        <f t="shared" si="9"/>
        <v>67.240259740259745</v>
      </c>
      <c r="AK58" s="19">
        <v>67</v>
      </c>
      <c r="AL58" s="23">
        <f t="shared" si="10"/>
        <v>134.24025974025975</v>
      </c>
    </row>
    <row r="59" spans="1:38" ht="13.2">
      <c r="A59" s="4" t="s">
        <v>16</v>
      </c>
      <c r="B59" s="4" t="s">
        <v>68</v>
      </c>
      <c r="C59" s="3">
        <v>2</v>
      </c>
      <c r="D59" s="3">
        <v>2</v>
      </c>
      <c r="E59" s="3">
        <v>0</v>
      </c>
      <c r="F59" s="3">
        <v>2</v>
      </c>
      <c r="G59" s="3">
        <v>0</v>
      </c>
      <c r="H59" s="3">
        <f t="shared" si="6"/>
        <v>6</v>
      </c>
      <c r="I59" s="3">
        <v>0</v>
      </c>
      <c r="J59" s="3">
        <v>3</v>
      </c>
      <c r="K59" s="3">
        <v>2</v>
      </c>
      <c r="L59" s="3">
        <v>0</v>
      </c>
      <c r="M59" s="3">
        <v>1</v>
      </c>
      <c r="N59" s="3">
        <f t="shared" si="7"/>
        <v>6</v>
      </c>
      <c r="O59" s="23">
        <f t="shared" si="8"/>
        <v>34.285714285714285</v>
      </c>
      <c r="P59" s="3">
        <v>7</v>
      </c>
      <c r="Q59" s="3">
        <v>2</v>
      </c>
      <c r="R59" s="3">
        <v>0</v>
      </c>
      <c r="S59" s="3">
        <v>3</v>
      </c>
      <c r="T59" s="3">
        <v>4</v>
      </c>
      <c r="U59" s="3">
        <v>0</v>
      </c>
      <c r="V59" s="3">
        <v>2</v>
      </c>
      <c r="W59" s="3">
        <v>0</v>
      </c>
      <c r="X59" s="3">
        <v>2</v>
      </c>
      <c r="Y59" s="3">
        <v>2</v>
      </c>
      <c r="Z59" s="3">
        <v>2</v>
      </c>
      <c r="AA59" s="3">
        <v>2</v>
      </c>
      <c r="AB59" s="3">
        <v>0</v>
      </c>
      <c r="AC59" s="3">
        <v>2</v>
      </c>
      <c r="AD59" s="3">
        <v>0</v>
      </c>
      <c r="AE59" s="3">
        <v>0</v>
      </c>
      <c r="AF59" s="3">
        <v>1</v>
      </c>
      <c r="AG59" s="3">
        <v>0</v>
      </c>
      <c r="AH59" s="3">
        <v>0</v>
      </c>
      <c r="AI59" s="23">
        <f t="shared" si="11"/>
        <v>32.954545454545453</v>
      </c>
      <c r="AJ59" s="23">
        <f t="shared" si="9"/>
        <v>67.240259740259745</v>
      </c>
      <c r="AK59" s="19">
        <v>29</v>
      </c>
      <c r="AL59" s="23">
        <f t="shared" si="10"/>
        <v>96.240259740259745</v>
      </c>
    </row>
    <row r="60" spans="1:38" ht="13.2">
      <c r="A60" s="4" t="s">
        <v>4</v>
      </c>
      <c r="B60" s="4" t="s">
        <v>19</v>
      </c>
      <c r="C60" s="3">
        <v>1</v>
      </c>
      <c r="D60" s="3">
        <v>2</v>
      </c>
      <c r="E60" s="3">
        <v>0</v>
      </c>
      <c r="F60" s="3">
        <v>0</v>
      </c>
      <c r="G60" s="3">
        <v>1</v>
      </c>
      <c r="H60" s="3">
        <f t="shared" si="6"/>
        <v>4</v>
      </c>
      <c r="I60" s="3">
        <v>0</v>
      </c>
      <c r="J60" s="3">
        <v>1</v>
      </c>
      <c r="K60" s="3">
        <v>1</v>
      </c>
      <c r="L60" s="3">
        <v>1</v>
      </c>
      <c r="M60" s="3">
        <v>1</v>
      </c>
      <c r="N60" s="3">
        <f t="shared" si="7"/>
        <v>4</v>
      </c>
      <c r="O60" s="23">
        <f t="shared" si="8"/>
        <v>22.857142857142858</v>
      </c>
      <c r="P60" s="3">
        <v>6</v>
      </c>
      <c r="Q60" s="3">
        <v>2</v>
      </c>
      <c r="R60" s="3">
        <v>0</v>
      </c>
      <c r="S60" s="3">
        <v>2</v>
      </c>
      <c r="T60" s="3">
        <v>3</v>
      </c>
      <c r="U60" s="3">
        <v>0</v>
      </c>
      <c r="V60" s="3">
        <v>4</v>
      </c>
      <c r="W60" s="3">
        <v>1</v>
      </c>
      <c r="X60" s="3">
        <v>2</v>
      </c>
      <c r="Y60" s="3">
        <v>7</v>
      </c>
      <c r="Z60" s="3">
        <v>0</v>
      </c>
      <c r="AA60" s="3">
        <v>1</v>
      </c>
      <c r="AB60" s="3">
        <v>2</v>
      </c>
      <c r="AC60" s="3">
        <v>1</v>
      </c>
      <c r="AD60" s="3">
        <v>1</v>
      </c>
      <c r="AE60" s="3">
        <v>2</v>
      </c>
      <c r="AF60" s="3">
        <v>0</v>
      </c>
      <c r="AG60" s="3">
        <v>3</v>
      </c>
      <c r="AH60" s="3">
        <v>2</v>
      </c>
      <c r="AI60" s="23">
        <f t="shared" si="11"/>
        <v>44.31818181818182</v>
      </c>
      <c r="AJ60" s="23">
        <f t="shared" si="9"/>
        <v>67.175324675324674</v>
      </c>
      <c r="AK60" s="19">
        <v>51</v>
      </c>
      <c r="AL60" s="23">
        <f t="shared" si="10"/>
        <v>118.17532467532467</v>
      </c>
    </row>
    <row r="61" spans="1:38" ht="13.2">
      <c r="A61" s="1" t="s">
        <v>100</v>
      </c>
      <c r="B61" s="1" t="s">
        <v>239</v>
      </c>
      <c r="C61" s="3">
        <v>0</v>
      </c>
      <c r="D61" s="3">
        <v>2</v>
      </c>
      <c r="E61" s="3">
        <v>0</v>
      </c>
      <c r="F61" s="3">
        <v>2</v>
      </c>
      <c r="G61" s="3">
        <v>0</v>
      </c>
      <c r="H61" s="3">
        <f t="shared" si="6"/>
        <v>4</v>
      </c>
      <c r="I61" s="3">
        <v>3</v>
      </c>
      <c r="J61" s="3">
        <v>2</v>
      </c>
      <c r="K61" s="3">
        <v>2</v>
      </c>
      <c r="L61" s="3">
        <v>0</v>
      </c>
      <c r="M61" s="3">
        <v>0</v>
      </c>
      <c r="N61" s="3">
        <f t="shared" si="7"/>
        <v>7</v>
      </c>
      <c r="O61" s="23">
        <f t="shared" si="8"/>
        <v>31.428571428571427</v>
      </c>
      <c r="P61" s="3">
        <v>6</v>
      </c>
      <c r="Q61" s="3">
        <v>2</v>
      </c>
      <c r="R61" s="3">
        <v>0</v>
      </c>
      <c r="S61" s="3">
        <v>1</v>
      </c>
      <c r="T61" s="3">
        <v>2</v>
      </c>
      <c r="U61" s="3">
        <v>0</v>
      </c>
      <c r="V61" s="3">
        <v>0</v>
      </c>
      <c r="W61" s="3">
        <v>0</v>
      </c>
      <c r="X61" s="3">
        <v>0</v>
      </c>
      <c r="Y61" s="3">
        <v>7</v>
      </c>
      <c r="Z61" s="3">
        <v>1</v>
      </c>
      <c r="AA61" s="3">
        <v>1</v>
      </c>
      <c r="AB61" s="3">
        <v>2</v>
      </c>
      <c r="AC61" s="3">
        <v>1</v>
      </c>
      <c r="AD61" s="3">
        <v>0</v>
      </c>
      <c r="AE61" s="3">
        <v>0</v>
      </c>
      <c r="AF61" s="3">
        <v>3</v>
      </c>
      <c r="AG61" s="3">
        <v>3</v>
      </c>
      <c r="AH61" s="3">
        <v>2</v>
      </c>
      <c r="AI61" s="23">
        <f t="shared" si="11"/>
        <v>35.227272727272727</v>
      </c>
      <c r="AJ61" s="23">
        <f t="shared" si="9"/>
        <v>66.65584415584415</v>
      </c>
      <c r="AK61" s="19">
        <v>38</v>
      </c>
      <c r="AL61" s="23">
        <f t="shared" si="10"/>
        <v>104.65584415584415</v>
      </c>
    </row>
    <row r="62" spans="1:38" ht="13.2">
      <c r="A62" s="14" t="s">
        <v>88</v>
      </c>
      <c r="B62" s="14" t="s">
        <v>213</v>
      </c>
      <c r="C62" s="3">
        <v>2</v>
      </c>
      <c r="D62" s="3">
        <v>2</v>
      </c>
      <c r="E62" s="3">
        <v>0</v>
      </c>
      <c r="F62" s="3">
        <v>2</v>
      </c>
      <c r="G62" s="3">
        <v>0</v>
      </c>
      <c r="H62" s="3">
        <f t="shared" si="6"/>
        <v>6</v>
      </c>
      <c r="I62" s="3">
        <v>2</v>
      </c>
      <c r="J62" s="3">
        <v>2</v>
      </c>
      <c r="K62" s="3">
        <v>2</v>
      </c>
      <c r="L62" s="3">
        <v>0</v>
      </c>
      <c r="M62" s="3">
        <v>0</v>
      </c>
      <c r="N62" s="3">
        <f t="shared" si="7"/>
        <v>6</v>
      </c>
      <c r="O62" s="23">
        <f t="shared" si="8"/>
        <v>34.285714285714285</v>
      </c>
      <c r="P62" s="3">
        <v>8</v>
      </c>
      <c r="Q62" s="3">
        <v>2</v>
      </c>
      <c r="R62" s="3">
        <v>0</v>
      </c>
      <c r="S62" s="3">
        <v>1</v>
      </c>
      <c r="T62" s="3">
        <v>1</v>
      </c>
      <c r="U62" s="3">
        <v>0</v>
      </c>
      <c r="V62" s="3">
        <v>0</v>
      </c>
      <c r="W62" s="3">
        <v>1</v>
      </c>
      <c r="X62" s="3">
        <v>1</v>
      </c>
      <c r="Y62" s="3">
        <v>6</v>
      </c>
      <c r="Z62" s="3">
        <v>0</v>
      </c>
      <c r="AA62" s="3">
        <v>1</v>
      </c>
      <c r="AB62" s="3">
        <v>0</v>
      </c>
      <c r="AC62" s="3">
        <v>4</v>
      </c>
      <c r="AD62" s="3">
        <v>0</v>
      </c>
      <c r="AE62" s="3">
        <v>0</v>
      </c>
      <c r="AF62" s="3">
        <v>0</v>
      </c>
      <c r="AG62" s="3">
        <v>2</v>
      </c>
      <c r="AH62" s="3">
        <v>1</v>
      </c>
      <c r="AI62" s="23">
        <f t="shared" si="11"/>
        <v>31.818181818181817</v>
      </c>
      <c r="AJ62" s="23">
        <f t="shared" si="9"/>
        <v>66.103896103896105</v>
      </c>
      <c r="AK62" s="19">
        <v>32</v>
      </c>
      <c r="AL62" s="23">
        <f t="shared" si="10"/>
        <v>98.103896103896105</v>
      </c>
    </row>
    <row r="63" spans="1:38" ht="13.2">
      <c r="A63" s="4" t="s">
        <v>279</v>
      </c>
      <c r="B63" s="4" t="s">
        <v>102</v>
      </c>
      <c r="C63" s="3">
        <v>0</v>
      </c>
      <c r="D63" s="3">
        <v>2</v>
      </c>
      <c r="E63" s="3">
        <v>1</v>
      </c>
      <c r="F63" s="3">
        <v>2</v>
      </c>
      <c r="G63" s="3">
        <v>0</v>
      </c>
      <c r="H63" s="3">
        <f t="shared" si="6"/>
        <v>5</v>
      </c>
      <c r="I63" s="3">
        <v>1</v>
      </c>
      <c r="J63" s="3">
        <v>2</v>
      </c>
      <c r="K63" s="3">
        <v>2</v>
      </c>
      <c r="L63" s="3">
        <v>1</v>
      </c>
      <c r="M63" s="3">
        <v>1</v>
      </c>
      <c r="N63" s="3">
        <f t="shared" si="7"/>
        <v>7</v>
      </c>
      <c r="O63" s="23">
        <f t="shared" si="8"/>
        <v>34.285714285714285</v>
      </c>
      <c r="P63" s="3">
        <v>7</v>
      </c>
      <c r="Q63" s="3">
        <v>0</v>
      </c>
      <c r="R63" s="3">
        <v>0</v>
      </c>
      <c r="S63" s="3">
        <v>1</v>
      </c>
      <c r="T63" s="3">
        <v>4</v>
      </c>
      <c r="U63" s="3">
        <v>0</v>
      </c>
      <c r="V63" s="3">
        <v>3</v>
      </c>
      <c r="W63" s="3">
        <v>1</v>
      </c>
      <c r="X63" s="3">
        <v>0</v>
      </c>
      <c r="Y63" s="3">
        <v>0</v>
      </c>
      <c r="Z63" s="3">
        <v>2</v>
      </c>
      <c r="AA63" s="3">
        <v>2</v>
      </c>
      <c r="AB63" s="3">
        <v>3</v>
      </c>
      <c r="AC63" s="3">
        <v>2</v>
      </c>
      <c r="AD63" s="3">
        <v>1</v>
      </c>
      <c r="AE63" s="3">
        <v>0</v>
      </c>
      <c r="AF63" s="3">
        <v>1</v>
      </c>
      <c r="AG63" s="3">
        <v>0</v>
      </c>
      <c r="AH63" s="3">
        <v>1</v>
      </c>
      <c r="AI63" s="23">
        <f t="shared" si="11"/>
        <v>31.818181818181817</v>
      </c>
      <c r="AJ63" s="23">
        <f t="shared" si="9"/>
        <v>66.103896103896105</v>
      </c>
      <c r="AK63" s="19">
        <v>28</v>
      </c>
      <c r="AL63" s="23">
        <f t="shared" si="10"/>
        <v>94.103896103896105</v>
      </c>
    </row>
    <row r="64" spans="1:38" ht="13.2">
      <c r="A64" s="4" t="s">
        <v>118</v>
      </c>
      <c r="B64" s="4" t="s">
        <v>188</v>
      </c>
      <c r="C64" s="3">
        <v>2</v>
      </c>
      <c r="D64" s="3">
        <v>2</v>
      </c>
      <c r="E64" s="3">
        <v>0</v>
      </c>
      <c r="F64" s="3">
        <v>2</v>
      </c>
      <c r="G64" s="3">
        <v>0</v>
      </c>
      <c r="H64" s="3">
        <f t="shared" si="6"/>
        <v>6</v>
      </c>
      <c r="I64" s="3">
        <v>0</v>
      </c>
      <c r="J64" s="3">
        <v>2</v>
      </c>
      <c r="K64" s="3">
        <v>1</v>
      </c>
      <c r="L64" s="3">
        <v>0</v>
      </c>
      <c r="M64" s="3">
        <v>0</v>
      </c>
      <c r="N64" s="3">
        <f t="shared" si="7"/>
        <v>3</v>
      </c>
      <c r="O64" s="23">
        <f t="shared" si="8"/>
        <v>25.714285714285712</v>
      </c>
      <c r="P64" s="3">
        <v>7</v>
      </c>
      <c r="Q64" s="3">
        <v>1</v>
      </c>
      <c r="R64" s="3">
        <v>1</v>
      </c>
      <c r="S64" s="3">
        <v>2</v>
      </c>
      <c r="T64" s="3">
        <v>6</v>
      </c>
      <c r="U64" s="3">
        <v>0</v>
      </c>
      <c r="V64" s="3">
        <v>0</v>
      </c>
      <c r="W64" s="3">
        <v>1</v>
      </c>
      <c r="X64" s="3">
        <v>1</v>
      </c>
      <c r="Y64" s="3">
        <v>0</v>
      </c>
      <c r="Z64" s="3">
        <v>1</v>
      </c>
      <c r="AA64" s="3">
        <v>2</v>
      </c>
      <c r="AB64" s="3">
        <v>3</v>
      </c>
      <c r="AC64" s="3">
        <v>1</v>
      </c>
      <c r="AD64" s="3">
        <v>2</v>
      </c>
      <c r="AE64" s="3">
        <v>0</v>
      </c>
      <c r="AF64" s="3">
        <v>2</v>
      </c>
      <c r="AG64" s="3">
        <v>2</v>
      </c>
      <c r="AH64" s="3">
        <v>2</v>
      </c>
      <c r="AI64" s="23">
        <f t="shared" si="11"/>
        <v>38.636363636363633</v>
      </c>
      <c r="AJ64" s="23">
        <f t="shared" si="9"/>
        <v>64.350649350649348</v>
      </c>
      <c r="AK64" s="19">
        <v>16</v>
      </c>
      <c r="AL64" s="23">
        <f t="shared" si="10"/>
        <v>80.350649350649348</v>
      </c>
    </row>
    <row r="65" spans="1:38" ht="13.2">
      <c r="A65" s="4" t="s">
        <v>151</v>
      </c>
      <c r="B65" s="4" t="s">
        <v>208</v>
      </c>
      <c r="C65" s="3">
        <v>0</v>
      </c>
      <c r="D65" s="3">
        <v>1</v>
      </c>
      <c r="E65" s="3">
        <v>0</v>
      </c>
      <c r="F65" s="3">
        <v>2</v>
      </c>
      <c r="G65" s="3">
        <v>0</v>
      </c>
      <c r="H65" s="3">
        <f t="shared" si="6"/>
        <v>3</v>
      </c>
      <c r="I65" s="3">
        <v>0</v>
      </c>
      <c r="J65" s="3">
        <v>1</v>
      </c>
      <c r="K65" s="3">
        <v>1</v>
      </c>
      <c r="L65" s="3">
        <v>1</v>
      </c>
      <c r="M65" s="3">
        <v>1</v>
      </c>
      <c r="N65" s="3">
        <f t="shared" si="7"/>
        <v>4</v>
      </c>
      <c r="O65" s="23">
        <f t="shared" si="8"/>
        <v>20</v>
      </c>
      <c r="P65" s="3">
        <v>7</v>
      </c>
      <c r="Q65" s="3">
        <v>0</v>
      </c>
      <c r="R65" s="3">
        <v>0</v>
      </c>
      <c r="S65" s="3">
        <v>2</v>
      </c>
      <c r="T65" s="3">
        <v>3</v>
      </c>
      <c r="U65" s="3">
        <v>0</v>
      </c>
      <c r="V65" s="3">
        <v>4</v>
      </c>
      <c r="W65" s="3">
        <v>1</v>
      </c>
      <c r="X65" s="3">
        <v>2</v>
      </c>
      <c r="Y65" s="3">
        <v>0</v>
      </c>
      <c r="Z65" s="3">
        <v>0</v>
      </c>
      <c r="AA65" s="3">
        <v>2</v>
      </c>
      <c r="AB65" s="3">
        <v>0</v>
      </c>
      <c r="AC65" s="3">
        <v>3</v>
      </c>
      <c r="AD65" s="3">
        <v>6</v>
      </c>
      <c r="AE65" s="3">
        <v>7</v>
      </c>
      <c r="AF65" s="3">
        <v>0</v>
      </c>
      <c r="AG65" s="3">
        <v>0</v>
      </c>
      <c r="AH65" s="3">
        <v>2</v>
      </c>
      <c r="AI65" s="23">
        <f t="shared" si="11"/>
        <v>44.31818181818182</v>
      </c>
      <c r="AJ65" s="23">
        <f t="shared" si="9"/>
        <v>64.318181818181813</v>
      </c>
      <c r="AK65" s="19">
        <v>55</v>
      </c>
      <c r="AL65" s="23">
        <f t="shared" si="10"/>
        <v>119.31818181818181</v>
      </c>
    </row>
    <row r="66" spans="1:38" ht="13.2">
      <c r="A66" s="4" t="s">
        <v>9</v>
      </c>
      <c r="B66" s="4" t="s">
        <v>38</v>
      </c>
      <c r="C66" s="3">
        <v>1</v>
      </c>
      <c r="D66" s="3">
        <v>2</v>
      </c>
      <c r="E66" s="3">
        <v>2</v>
      </c>
      <c r="F66" s="3">
        <v>1</v>
      </c>
      <c r="G66" s="3">
        <v>1</v>
      </c>
      <c r="H66" s="3">
        <f t="shared" ref="H66:H97" si="12">SUM(C66:G66)</f>
        <v>7</v>
      </c>
      <c r="I66" s="3">
        <v>0</v>
      </c>
      <c r="J66" s="3">
        <v>2</v>
      </c>
      <c r="K66" s="3">
        <v>1</v>
      </c>
      <c r="L66" s="3">
        <v>2</v>
      </c>
      <c r="M66" s="3">
        <v>1</v>
      </c>
      <c r="N66" s="3">
        <f t="shared" ref="N66:N97" si="13">SUM(I66:M66)</f>
        <v>6</v>
      </c>
      <c r="O66" s="23">
        <f t="shared" ref="O66:O97" si="14">SUM(H66,N66)/35*100</f>
        <v>37.142857142857146</v>
      </c>
      <c r="P66" s="3">
        <v>8</v>
      </c>
      <c r="Q66" s="3">
        <v>2</v>
      </c>
      <c r="R66" s="3">
        <v>0</v>
      </c>
      <c r="S66" s="3">
        <v>1</v>
      </c>
      <c r="T66" s="3">
        <v>2</v>
      </c>
      <c r="U66" s="3">
        <v>0</v>
      </c>
      <c r="V66" s="3">
        <v>1</v>
      </c>
      <c r="W66" s="3">
        <v>1</v>
      </c>
      <c r="X66" s="3">
        <v>0</v>
      </c>
      <c r="Y66" s="3">
        <v>0</v>
      </c>
      <c r="Z66" s="3">
        <v>0</v>
      </c>
      <c r="AA66" s="3">
        <v>2</v>
      </c>
      <c r="AB66" s="3">
        <v>0</v>
      </c>
      <c r="AC66" s="3">
        <v>1</v>
      </c>
      <c r="AD66" s="3">
        <v>0</v>
      </c>
      <c r="AE66" s="3">
        <v>0</v>
      </c>
      <c r="AF66" s="3">
        <v>1</v>
      </c>
      <c r="AG66" s="3">
        <v>0</v>
      </c>
      <c r="AH66" s="3">
        <v>0</v>
      </c>
      <c r="AI66" s="23">
        <f t="shared" si="11"/>
        <v>21.59090909090909</v>
      </c>
      <c r="AJ66" s="23">
        <f t="shared" ref="AJ66:AJ97" si="15">SUM(O66,AI66)</f>
        <v>58.733766233766232</v>
      </c>
      <c r="AK66" s="19">
        <v>28</v>
      </c>
      <c r="AL66" s="23">
        <f t="shared" ref="AL66:AL97" si="16">SUM(AJ66,AK66)</f>
        <v>86.733766233766232</v>
      </c>
    </row>
    <row r="67" spans="1:38" ht="13.2">
      <c r="A67" s="11" t="s">
        <v>99</v>
      </c>
      <c r="B67" s="12" t="s">
        <v>216</v>
      </c>
      <c r="C67" s="3">
        <v>1</v>
      </c>
      <c r="D67" s="3">
        <v>2</v>
      </c>
      <c r="E67" s="3">
        <v>0</v>
      </c>
      <c r="F67" s="3">
        <v>2</v>
      </c>
      <c r="G67" s="3">
        <v>2</v>
      </c>
      <c r="H67" s="3">
        <f t="shared" si="12"/>
        <v>7</v>
      </c>
      <c r="I67" s="3">
        <v>0</v>
      </c>
      <c r="J67" s="3">
        <v>2</v>
      </c>
      <c r="K67" s="3">
        <v>2</v>
      </c>
      <c r="L67" s="3">
        <v>1</v>
      </c>
      <c r="M67" s="3">
        <v>0</v>
      </c>
      <c r="N67" s="3">
        <f t="shared" si="13"/>
        <v>5</v>
      </c>
      <c r="O67" s="23">
        <f t="shared" si="14"/>
        <v>34.285714285714285</v>
      </c>
      <c r="P67" s="3">
        <v>7</v>
      </c>
      <c r="Q67" s="3">
        <v>1</v>
      </c>
      <c r="R67" s="3">
        <v>0</v>
      </c>
      <c r="S67" s="3">
        <v>1</v>
      </c>
      <c r="T67" s="3">
        <v>1</v>
      </c>
      <c r="U67" s="3">
        <v>0</v>
      </c>
      <c r="V67" s="3">
        <v>3</v>
      </c>
      <c r="W67" s="3">
        <v>1</v>
      </c>
      <c r="X67" s="3">
        <v>1</v>
      </c>
      <c r="Y67" s="3">
        <v>0</v>
      </c>
      <c r="Z67" s="3">
        <v>0</v>
      </c>
      <c r="AA67" s="3">
        <v>1</v>
      </c>
      <c r="AB67" s="3">
        <v>0</v>
      </c>
      <c r="AC67" s="3">
        <v>1</v>
      </c>
      <c r="AD67" s="3">
        <v>0</v>
      </c>
      <c r="AE67" s="3">
        <v>0</v>
      </c>
      <c r="AF67" s="3">
        <v>0</v>
      </c>
      <c r="AG67" s="3">
        <v>2</v>
      </c>
      <c r="AH67" s="3">
        <v>1</v>
      </c>
      <c r="AI67" s="23">
        <f t="shared" si="11"/>
        <v>22.727272727272727</v>
      </c>
      <c r="AJ67" s="23">
        <f t="shared" si="15"/>
        <v>57.012987012987011</v>
      </c>
      <c r="AK67" s="19">
        <v>23</v>
      </c>
      <c r="AL67" s="23">
        <f t="shared" si="16"/>
        <v>80.012987012987011</v>
      </c>
    </row>
    <row r="68" spans="1:38" ht="13.2">
      <c r="A68" s="13" t="s">
        <v>87</v>
      </c>
      <c r="B68" s="13" t="s">
        <v>213</v>
      </c>
      <c r="C68" s="3">
        <v>1</v>
      </c>
      <c r="D68" s="3">
        <v>1</v>
      </c>
      <c r="E68" s="3">
        <v>0</v>
      </c>
      <c r="F68" s="3">
        <v>2</v>
      </c>
      <c r="G68" s="3">
        <v>1</v>
      </c>
      <c r="H68" s="3">
        <f t="shared" si="12"/>
        <v>5</v>
      </c>
      <c r="I68" s="3">
        <v>0</v>
      </c>
      <c r="J68" s="3">
        <v>2</v>
      </c>
      <c r="K68" s="3">
        <v>2</v>
      </c>
      <c r="L68" s="3">
        <v>1</v>
      </c>
      <c r="M68" s="3">
        <v>1</v>
      </c>
      <c r="N68" s="3">
        <f t="shared" si="13"/>
        <v>6</v>
      </c>
      <c r="O68" s="23">
        <f t="shared" si="14"/>
        <v>31.428571428571427</v>
      </c>
      <c r="P68" s="3">
        <v>8</v>
      </c>
      <c r="Q68" s="3">
        <v>1</v>
      </c>
      <c r="R68" s="3">
        <v>0</v>
      </c>
      <c r="S68" s="3">
        <v>1</v>
      </c>
      <c r="T68" s="3">
        <v>0</v>
      </c>
      <c r="U68" s="3">
        <v>0</v>
      </c>
      <c r="V68" s="3">
        <v>1</v>
      </c>
      <c r="W68" s="3">
        <v>1</v>
      </c>
      <c r="X68" s="3">
        <v>1</v>
      </c>
      <c r="Y68" s="3">
        <v>0</v>
      </c>
      <c r="Z68" s="3">
        <v>0</v>
      </c>
      <c r="AA68" s="3">
        <v>1</v>
      </c>
      <c r="AB68" s="3">
        <v>2</v>
      </c>
      <c r="AC68" s="3">
        <v>1</v>
      </c>
      <c r="AD68" s="3">
        <v>0</v>
      </c>
      <c r="AE68" s="3">
        <v>0</v>
      </c>
      <c r="AF68" s="3">
        <v>1</v>
      </c>
      <c r="AG68" s="3">
        <v>2</v>
      </c>
      <c r="AH68" s="3">
        <v>2</v>
      </c>
      <c r="AI68" s="23">
        <f t="shared" si="11"/>
        <v>25</v>
      </c>
      <c r="AJ68" s="23">
        <f t="shared" si="15"/>
        <v>56.428571428571431</v>
      </c>
      <c r="AK68" s="19">
        <v>34</v>
      </c>
      <c r="AL68" s="23">
        <f t="shared" si="16"/>
        <v>90.428571428571431</v>
      </c>
    </row>
    <row r="69" spans="1:38" ht="13.2">
      <c r="A69" s="13" t="s">
        <v>93</v>
      </c>
      <c r="B69" s="17" t="s">
        <v>218</v>
      </c>
      <c r="C69" s="3">
        <v>1</v>
      </c>
      <c r="D69" s="3">
        <v>0</v>
      </c>
      <c r="E69" s="3">
        <v>0</v>
      </c>
      <c r="F69" s="3">
        <v>2</v>
      </c>
      <c r="G69" s="3">
        <v>1</v>
      </c>
      <c r="H69" s="3">
        <f t="shared" si="12"/>
        <v>4</v>
      </c>
      <c r="I69" s="3">
        <v>1</v>
      </c>
      <c r="J69" s="3">
        <v>2</v>
      </c>
      <c r="K69" s="3">
        <v>2</v>
      </c>
      <c r="L69" s="3">
        <v>2</v>
      </c>
      <c r="M69" s="3">
        <v>1</v>
      </c>
      <c r="N69" s="3">
        <f t="shared" si="13"/>
        <v>8</v>
      </c>
      <c r="O69" s="23">
        <f t="shared" si="14"/>
        <v>34.285714285714285</v>
      </c>
      <c r="P69" s="3">
        <v>7</v>
      </c>
      <c r="Q69" s="3">
        <v>1</v>
      </c>
      <c r="R69" s="3">
        <v>0</v>
      </c>
      <c r="S69" s="3">
        <v>1</v>
      </c>
      <c r="T69" s="3">
        <v>2</v>
      </c>
      <c r="U69" s="3">
        <v>0</v>
      </c>
      <c r="V69" s="3">
        <v>0</v>
      </c>
      <c r="W69" s="3">
        <v>1</v>
      </c>
      <c r="X69" s="3">
        <v>0</v>
      </c>
      <c r="Y69" s="3">
        <v>0</v>
      </c>
      <c r="Z69" s="3">
        <v>0</v>
      </c>
      <c r="AA69" s="3">
        <v>2</v>
      </c>
      <c r="AB69" s="3">
        <v>0</v>
      </c>
      <c r="AC69" s="3">
        <v>0</v>
      </c>
      <c r="AD69" s="3">
        <v>1</v>
      </c>
      <c r="AE69" s="3">
        <v>0</v>
      </c>
      <c r="AF69" s="3">
        <v>0</v>
      </c>
      <c r="AG69" s="3">
        <v>2</v>
      </c>
      <c r="AH69" s="3">
        <v>0</v>
      </c>
      <c r="AI69" s="23">
        <f t="shared" si="11"/>
        <v>19.318181818181817</v>
      </c>
      <c r="AJ69" s="23">
        <f t="shared" si="15"/>
        <v>53.603896103896105</v>
      </c>
      <c r="AK69" s="19">
        <v>23</v>
      </c>
      <c r="AL69" s="23">
        <f t="shared" si="16"/>
        <v>76.603896103896105</v>
      </c>
    </row>
    <row r="70" spans="1:38" ht="13.2">
      <c r="A70" s="11" t="s">
        <v>98</v>
      </c>
      <c r="B70" s="11" t="s">
        <v>216</v>
      </c>
      <c r="C70" s="3">
        <v>1</v>
      </c>
      <c r="D70" s="3">
        <v>0</v>
      </c>
      <c r="E70" s="3">
        <v>1</v>
      </c>
      <c r="F70" s="3">
        <v>0</v>
      </c>
      <c r="G70" s="3">
        <v>0</v>
      </c>
      <c r="H70" s="3">
        <f t="shared" si="12"/>
        <v>2</v>
      </c>
      <c r="I70" s="3">
        <v>2</v>
      </c>
      <c r="J70" s="3">
        <v>2</v>
      </c>
      <c r="K70" s="3">
        <v>1</v>
      </c>
      <c r="L70" s="3">
        <v>1</v>
      </c>
      <c r="M70" s="3">
        <v>1</v>
      </c>
      <c r="N70" s="3">
        <f t="shared" si="13"/>
        <v>7</v>
      </c>
      <c r="O70" s="23">
        <f t="shared" si="14"/>
        <v>25.714285714285712</v>
      </c>
      <c r="P70" s="3">
        <v>8</v>
      </c>
      <c r="Q70" s="3">
        <v>1</v>
      </c>
      <c r="R70" s="3">
        <v>0</v>
      </c>
      <c r="S70" s="3">
        <v>1</v>
      </c>
      <c r="T70" s="3">
        <v>2</v>
      </c>
      <c r="U70" s="3">
        <v>0</v>
      </c>
      <c r="V70" s="3">
        <v>2</v>
      </c>
      <c r="W70" s="3">
        <v>1</v>
      </c>
      <c r="X70" s="3">
        <v>0</v>
      </c>
      <c r="Y70" s="3">
        <v>0</v>
      </c>
      <c r="Z70" s="3">
        <v>0</v>
      </c>
      <c r="AA70" s="3">
        <v>3</v>
      </c>
      <c r="AB70" s="3">
        <v>0</v>
      </c>
      <c r="AC70" s="3">
        <v>1</v>
      </c>
      <c r="AD70" s="3">
        <v>0</v>
      </c>
      <c r="AE70" s="3">
        <v>0</v>
      </c>
      <c r="AF70" s="3">
        <v>1</v>
      </c>
      <c r="AG70" s="3">
        <v>2</v>
      </c>
      <c r="AH70" s="3">
        <v>2</v>
      </c>
      <c r="AI70" s="23">
        <f t="shared" si="11"/>
        <v>27.27272727272727</v>
      </c>
      <c r="AJ70" s="23">
        <f t="shared" si="15"/>
        <v>52.987012987012982</v>
      </c>
      <c r="AK70" s="19">
        <v>22</v>
      </c>
      <c r="AL70" s="23">
        <f t="shared" si="16"/>
        <v>74.987012987012974</v>
      </c>
    </row>
    <row r="71" spans="1:38" ht="13.2">
      <c r="A71" s="14" t="s">
        <v>162</v>
      </c>
      <c r="B71" s="13" t="s">
        <v>213</v>
      </c>
      <c r="C71" s="3">
        <v>1</v>
      </c>
      <c r="D71" s="3">
        <v>1</v>
      </c>
      <c r="E71" s="3">
        <v>0</v>
      </c>
      <c r="F71" s="3">
        <v>2</v>
      </c>
      <c r="G71" s="3">
        <v>0</v>
      </c>
      <c r="H71" s="3">
        <f t="shared" si="12"/>
        <v>4</v>
      </c>
      <c r="I71" s="3">
        <v>2</v>
      </c>
      <c r="J71" s="3">
        <v>2</v>
      </c>
      <c r="K71" s="3">
        <v>1</v>
      </c>
      <c r="L71" s="3">
        <v>0</v>
      </c>
      <c r="M71" s="3">
        <v>0</v>
      </c>
      <c r="N71" s="3">
        <f t="shared" si="13"/>
        <v>5</v>
      </c>
      <c r="O71" s="23">
        <f t="shared" si="14"/>
        <v>25.714285714285712</v>
      </c>
      <c r="P71" s="3">
        <v>6</v>
      </c>
      <c r="Q71" s="3">
        <v>3</v>
      </c>
      <c r="R71" s="3">
        <v>0</v>
      </c>
      <c r="S71" s="3">
        <v>1</v>
      </c>
      <c r="T71" s="3">
        <v>1</v>
      </c>
      <c r="U71" s="3">
        <v>0</v>
      </c>
      <c r="V71" s="3">
        <v>1</v>
      </c>
      <c r="W71" s="3">
        <v>1</v>
      </c>
      <c r="X71" s="3">
        <v>2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1</v>
      </c>
      <c r="AF71" s="3">
        <v>0</v>
      </c>
      <c r="AG71" s="3">
        <v>1</v>
      </c>
      <c r="AH71" s="3">
        <v>0</v>
      </c>
      <c r="AI71" s="23">
        <f t="shared" si="11"/>
        <v>20.454545454545457</v>
      </c>
      <c r="AJ71" s="23">
        <f t="shared" si="15"/>
        <v>46.168831168831169</v>
      </c>
      <c r="AK71" s="19">
        <v>16</v>
      </c>
      <c r="AL71" s="23">
        <f t="shared" si="16"/>
        <v>62.168831168831169</v>
      </c>
    </row>
    <row r="72" spans="1:38" ht="13.2">
      <c r="A72" s="4"/>
      <c r="B72" s="4"/>
      <c r="O72" s="23"/>
    </row>
    <row r="73" spans="1:38" ht="13.2">
      <c r="A73" s="4"/>
      <c r="B73" s="4"/>
      <c r="O73" s="23"/>
    </row>
    <row r="74" spans="1:38" ht="13.2">
      <c r="A74" s="4"/>
      <c r="B74" s="4"/>
      <c r="O74" s="23"/>
    </row>
    <row r="75" spans="1:38" ht="13.2">
      <c r="A75" s="4"/>
      <c r="B75" s="4"/>
      <c r="O75" s="23"/>
    </row>
    <row r="76" spans="1:38" ht="13.2">
      <c r="A76" s="4"/>
      <c r="B76" s="4"/>
      <c r="O76" s="23"/>
    </row>
    <row r="77" spans="1:38" ht="13.2">
      <c r="A77" s="4"/>
      <c r="B77" s="4"/>
      <c r="O77" s="23"/>
    </row>
    <row r="78" spans="1:38" ht="13.2">
      <c r="A78" s="4"/>
      <c r="B78" s="4"/>
      <c r="O78" s="23"/>
    </row>
    <row r="79" spans="1:38" ht="13.2">
      <c r="A79" s="4"/>
      <c r="B79" s="4"/>
      <c r="O79" s="23"/>
    </row>
    <row r="80" spans="1:38" ht="13.2">
      <c r="A80" s="4"/>
      <c r="B80" s="4"/>
      <c r="O80" s="23"/>
    </row>
    <row r="81" spans="1:15" ht="13.2">
      <c r="A81" s="4"/>
      <c r="B81" s="4"/>
      <c r="O81" s="23"/>
    </row>
    <row r="82" spans="1:15" ht="13.2">
      <c r="A82" s="4"/>
      <c r="B82" s="4"/>
      <c r="O82" s="23"/>
    </row>
    <row r="83" spans="1:15" ht="13.2">
      <c r="A83" s="4"/>
      <c r="B83" s="4"/>
      <c r="O83" s="23"/>
    </row>
    <row r="84" spans="1:15" ht="13.2">
      <c r="A84" s="4"/>
      <c r="B84" s="4"/>
      <c r="O84" s="23"/>
    </row>
    <row r="85" spans="1:15" ht="13.2">
      <c r="A85" s="4"/>
      <c r="B85" s="4"/>
      <c r="O85" s="23"/>
    </row>
    <row r="86" spans="1:15" ht="13.2">
      <c r="A86" s="4"/>
      <c r="B86" s="4"/>
      <c r="O86" s="23"/>
    </row>
    <row r="87" spans="1:15" ht="13.2">
      <c r="A87" s="4"/>
      <c r="B87" s="4"/>
      <c r="O87" s="23"/>
    </row>
    <row r="88" spans="1:15" ht="13.2">
      <c r="A88" s="4"/>
      <c r="B88" s="4"/>
      <c r="O88" s="23"/>
    </row>
    <row r="89" spans="1:15" ht="13.2">
      <c r="A89" s="4"/>
      <c r="B89" s="4"/>
      <c r="O89" s="23"/>
    </row>
    <row r="90" spans="1:15" ht="13.2">
      <c r="A90" s="4"/>
      <c r="B90" s="4"/>
      <c r="O90" s="23"/>
    </row>
    <row r="91" spans="1:15" ht="13.2">
      <c r="A91" s="4"/>
      <c r="B91" s="4"/>
      <c r="O91" s="23"/>
    </row>
    <row r="92" spans="1:15" ht="13.2">
      <c r="A92" s="4"/>
      <c r="B92" s="4"/>
      <c r="O92" s="23"/>
    </row>
    <row r="93" spans="1:15" ht="13.2">
      <c r="A93" s="4"/>
      <c r="B93" s="4"/>
      <c r="O93" s="23"/>
    </row>
    <row r="94" spans="1:15" ht="13.2">
      <c r="A94" s="4"/>
      <c r="B94" s="4"/>
      <c r="O94" s="23"/>
    </row>
    <row r="95" spans="1:15" ht="13.2">
      <c r="A95" s="4"/>
      <c r="B95" s="4"/>
      <c r="O95" s="23"/>
    </row>
    <row r="96" spans="1:15" ht="13.2">
      <c r="A96" s="4"/>
      <c r="B96" s="4"/>
      <c r="O96" s="23"/>
    </row>
    <row r="97" spans="1:15" ht="13.2">
      <c r="A97" s="4"/>
      <c r="B97" s="4"/>
      <c r="O97" s="23"/>
    </row>
    <row r="98" spans="1:15" ht="13.2">
      <c r="A98" s="4"/>
      <c r="B98" s="4"/>
      <c r="O98" s="23"/>
    </row>
    <row r="99" spans="1:15" ht="13.2">
      <c r="A99" s="4"/>
      <c r="B99" s="4"/>
      <c r="O99" s="23"/>
    </row>
    <row r="100" spans="1:15" ht="13.2">
      <c r="A100" s="4"/>
      <c r="B100" s="4"/>
      <c r="O100" s="23"/>
    </row>
    <row r="101" spans="1:15" ht="13.2">
      <c r="A101" s="4"/>
      <c r="B101" s="4"/>
      <c r="O101" s="23"/>
    </row>
    <row r="102" spans="1:15" ht="13.2">
      <c r="A102" s="4"/>
      <c r="B102" s="4"/>
      <c r="O102" s="23"/>
    </row>
    <row r="103" spans="1:15" ht="13.2">
      <c r="A103" s="4"/>
      <c r="B103" s="4"/>
      <c r="O103" s="23"/>
    </row>
    <row r="104" spans="1:15" ht="13.2">
      <c r="A104" s="4"/>
      <c r="B104" s="4"/>
      <c r="O104" s="23"/>
    </row>
    <row r="105" spans="1:15" ht="13.2">
      <c r="A105" s="4"/>
      <c r="B105" s="4"/>
      <c r="O105" s="23"/>
    </row>
    <row r="106" spans="1:15" ht="13.2">
      <c r="A106" s="4"/>
      <c r="B106" s="4"/>
      <c r="O106" s="23"/>
    </row>
    <row r="107" spans="1:15" ht="13.2">
      <c r="A107" s="4"/>
      <c r="B107" s="4"/>
      <c r="O107" s="23"/>
    </row>
    <row r="108" spans="1:15" ht="13.2">
      <c r="A108" s="7"/>
      <c r="B108" s="8"/>
      <c r="O108" s="23"/>
    </row>
    <row r="109" spans="1:15" ht="13.2">
      <c r="A109" s="7"/>
      <c r="B109" s="8"/>
      <c r="O109" s="23"/>
    </row>
    <row r="110" spans="1:15" ht="13.2">
      <c r="A110" s="13"/>
      <c r="B110" s="13"/>
      <c r="O110" s="23"/>
    </row>
    <row r="111" spans="1:15" ht="13.2">
      <c r="A111" s="15"/>
      <c r="B111" s="16"/>
      <c r="O111" s="23"/>
    </row>
    <row r="112" spans="1:15" ht="13.2">
      <c r="A112" s="13"/>
      <c r="B112" s="17"/>
      <c r="O112" s="23"/>
    </row>
    <row r="113" spans="1:15" ht="13.2">
      <c r="A113" s="13"/>
      <c r="B113" s="13"/>
      <c r="O113" s="23"/>
    </row>
    <row r="114" spans="1:15" ht="13.2">
      <c r="A114" s="13"/>
      <c r="B114" s="14"/>
      <c r="O114" s="23"/>
    </row>
    <row r="115" spans="1:15" ht="13.2">
      <c r="A115" s="13"/>
      <c r="B115" s="14"/>
      <c r="O115" s="23"/>
    </row>
    <row r="116" spans="1:15" ht="13.2">
      <c r="A116" s="13"/>
      <c r="B116" s="13"/>
      <c r="O116" s="23"/>
    </row>
    <row r="117" spans="1:15" ht="13.2">
      <c r="A117" s="2"/>
      <c r="B117" s="1"/>
      <c r="O117" s="23"/>
    </row>
    <row r="118" spans="1:15" ht="13.2">
      <c r="A118" s="2"/>
      <c r="B118" s="1"/>
      <c r="O118" s="23"/>
    </row>
    <row r="119" spans="1:15" ht="13.2">
      <c r="A119" s="2"/>
      <c r="B119" s="1"/>
      <c r="O119" s="23"/>
    </row>
    <row r="120" spans="1:15" ht="13.2">
      <c r="A120" s="2"/>
      <c r="B120" s="1"/>
      <c r="O120" s="23"/>
    </row>
    <row r="121" spans="1:15" ht="13.2">
      <c r="A121" s="4"/>
      <c r="B121" s="4"/>
      <c r="O121" s="23"/>
    </row>
    <row r="122" spans="1:15" ht="13.2">
      <c r="A122" s="4"/>
      <c r="B122" s="4"/>
      <c r="O122" s="23"/>
    </row>
    <row r="123" spans="1:15" ht="13.2">
      <c r="A123" s="4"/>
      <c r="B123" s="4"/>
      <c r="O123" s="23"/>
    </row>
    <row r="124" spans="1:15" ht="13.2">
      <c r="A124" s="4"/>
      <c r="B124" s="4"/>
      <c r="O124" s="23"/>
    </row>
    <row r="125" spans="1:15" ht="13.2">
      <c r="A125" s="4"/>
      <c r="B125" s="4"/>
      <c r="O125" s="23"/>
    </row>
    <row r="126" spans="1:15" ht="13.2">
      <c r="A126" s="4"/>
      <c r="B126" s="4"/>
      <c r="O126" s="23"/>
    </row>
    <row r="127" spans="1:15" ht="13.2">
      <c r="A127" s="4"/>
      <c r="B127" s="4"/>
      <c r="O127" s="23"/>
    </row>
    <row r="128" spans="1:15" ht="13.2">
      <c r="A128" s="4"/>
      <c r="B128" s="4"/>
      <c r="O128" s="23"/>
    </row>
    <row r="129" spans="1:15" ht="13.2">
      <c r="A129" s="4"/>
      <c r="B129" s="4"/>
      <c r="O129" s="23"/>
    </row>
    <row r="130" spans="1:15" ht="13.2">
      <c r="A130" s="4"/>
      <c r="B130" s="4"/>
      <c r="O130" s="23"/>
    </row>
    <row r="131" spans="1:15" ht="13.2">
      <c r="A131" s="4"/>
      <c r="B131" s="4"/>
      <c r="O131" s="23"/>
    </row>
    <row r="132" spans="1:15" ht="13.2">
      <c r="A132" s="4"/>
      <c r="B132" s="4"/>
      <c r="O132" s="23"/>
    </row>
    <row r="133" spans="1:15" ht="13.2">
      <c r="A133" s="4"/>
      <c r="B133" s="4"/>
      <c r="O133" s="23"/>
    </row>
    <row r="134" spans="1:15" ht="13.2">
      <c r="A134" s="4"/>
      <c r="B134" s="4"/>
      <c r="O134" s="23"/>
    </row>
    <row r="135" spans="1:15" ht="13.2">
      <c r="A135" s="4"/>
      <c r="B135" s="4"/>
      <c r="O135" s="23"/>
    </row>
    <row r="136" spans="1:15" ht="13.2">
      <c r="A136" s="6"/>
      <c r="B136" s="6"/>
      <c r="O136" s="23"/>
    </row>
    <row r="137" spans="1:15" ht="13.2">
      <c r="A137" s="9"/>
      <c r="B137" s="10"/>
      <c r="O137" s="23"/>
    </row>
    <row r="138" spans="1:15" ht="13.2">
      <c r="A138" s="4"/>
      <c r="B138" s="4"/>
      <c r="O138" s="23"/>
    </row>
    <row r="139" spans="1:15" ht="13.2">
      <c r="A139" s="4"/>
      <c r="B139" s="4"/>
      <c r="O139" s="23"/>
    </row>
    <row r="140" spans="1:15" ht="13.2"/>
    <row r="141" spans="1:15" ht="13.2"/>
    <row r="142" spans="1:15" ht="13.2"/>
    <row r="143" spans="1:15" ht="13.2"/>
    <row r="144" spans="1:15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</sheetData>
  <sortState ref="A2:AQ214">
    <sortCondition descending="1" ref="AJ2:AJ214"/>
  </sortState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workbookViewId="0">
      <pane ySplit="1" topLeftCell="A17" activePane="bottomLeft" state="frozen"/>
      <selection pane="bottomLeft" activeCell="AO27" sqref="AO27"/>
    </sheetView>
  </sheetViews>
  <sheetFormatPr defaultColWidth="8.77734375" defaultRowHeight="13.2"/>
  <cols>
    <col min="1" max="1" width="12.77734375" style="3" customWidth="1"/>
    <col min="2" max="2" width="11" style="3" customWidth="1"/>
    <col min="3" max="4" width="6.109375" style="3" customWidth="1"/>
    <col min="5" max="6" width="6" style="3" customWidth="1"/>
    <col min="7" max="7" width="6.109375" style="3" customWidth="1"/>
    <col min="8" max="8" width="7.44140625" style="3" customWidth="1"/>
    <col min="9" max="9" width="5.77734375" style="3" customWidth="1"/>
    <col min="10" max="10" width="6" style="3" customWidth="1"/>
    <col min="11" max="11" width="6.77734375" style="3" customWidth="1"/>
    <col min="12" max="12" width="6.33203125" style="3" customWidth="1"/>
    <col min="13" max="13" width="5.6640625" style="3" customWidth="1"/>
    <col min="14" max="14" width="7.33203125" style="3" customWidth="1"/>
    <col min="15" max="15" width="7.77734375" style="3" customWidth="1"/>
    <col min="16" max="16" width="6.33203125" style="3" customWidth="1"/>
    <col min="17" max="17" width="6.44140625" style="3" customWidth="1"/>
    <col min="18" max="20" width="6.109375" style="3" customWidth="1"/>
    <col min="21" max="21" width="6.44140625" style="3" customWidth="1"/>
    <col min="22" max="22" width="6.77734375" style="3" customWidth="1"/>
    <col min="23" max="23" width="6.109375" style="3" customWidth="1"/>
    <col min="24" max="24" width="6.44140625" style="3" customWidth="1"/>
    <col min="25" max="25" width="6.77734375" style="3" customWidth="1"/>
    <col min="26" max="26" width="6.6640625" style="3" customWidth="1"/>
    <col min="27" max="27" width="6" style="3" customWidth="1"/>
    <col min="28" max="28" width="6.44140625" style="3" customWidth="1"/>
    <col min="29" max="29" width="6.77734375" style="3" customWidth="1"/>
    <col min="30" max="30" width="6.44140625" style="3" customWidth="1"/>
    <col min="31" max="32" width="6.109375" style="3" customWidth="1"/>
    <col min="33" max="33" width="5.77734375" style="3" customWidth="1"/>
    <col min="34" max="34" width="6.77734375" style="3" customWidth="1"/>
    <col min="35" max="35" width="8.77734375" style="23" customWidth="1"/>
    <col min="36" max="36" width="8.77734375" style="3" customWidth="1"/>
    <col min="37" max="37" width="8.77734375" style="19"/>
    <col min="38" max="16384" width="8.77734375" style="3"/>
  </cols>
  <sheetData>
    <row r="1" spans="1:38" s="22" customFormat="1" ht="28.8" customHeight="1">
      <c r="A1" s="21" t="s">
        <v>1</v>
      </c>
      <c r="B1" s="21" t="s">
        <v>2</v>
      </c>
      <c r="C1" s="22" t="s">
        <v>223</v>
      </c>
      <c r="D1" s="22" t="s">
        <v>224</v>
      </c>
      <c r="E1" s="22" t="s">
        <v>225</v>
      </c>
      <c r="F1" s="22" t="s">
        <v>226</v>
      </c>
      <c r="G1" s="22" t="s">
        <v>227</v>
      </c>
      <c r="H1" s="22" t="s">
        <v>228</v>
      </c>
      <c r="I1" s="22" t="s">
        <v>229</v>
      </c>
      <c r="J1" s="22" t="s">
        <v>230</v>
      </c>
      <c r="K1" s="22" t="s">
        <v>231</v>
      </c>
      <c r="L1" s="22" t="s">
        <v>232</v>
      </c>
      <c r="M1" s="22" t="s">
        <v>233</v>
      </c>
      <c r="N1" s="22" t="s">
        <v>234</v>
      </c>
      <c r="O1" s="22" t="s">
        <v>235</v>
      </c>
      <c r="P1" s="22" t="s">
        <v>241</v>
      </c>
      <c r="Q1" s="22" t="s">
        <v>242</v>
      </c>
      <c r="R1" s="22" t="s">
        <v>243</v>
      </c>
      <c r="S1" s="22" t="s">
        <v>244</v>
      </c>
      <c r="T1" s="22" t="s">
        <v>245</v>
      </c>
      <c r="U1" s="22" t="s">
        <v>262</v>
      </c>
      <c r="V1" s="22" t="s">
        <v>263</v>
      </c>
      <c r="W1" s="22" t="s">
        <v>248</v>
      </c>
      <c r="X1" s="22" t="s">
        <v>249</v>
      </c>
      <c r="Y1" s="22" t="s">
        <v>264</v>
      </c>
      <c r="Z1" s="22" t="s">
        <v>251</v>
      </c>
      <c r="AA1" s="22" t="s">
        <v>252</v>
      </c>
      <c r="AB1" s="22" t="s">
        <v>253</v>
      </c>
      <c r="AC1" s="22" t="s">
        <v>254</v>
      </c>
      <c r="AD1" s="22" t="s">
        <v>265</v>
      </c>
      <c r="AE1" s="22" t="s">
        <v>256</v>
      </c>
      <c r="AF1" s="22" t="s">
        <v>257</v>
      </c>
      <c r="AG1" s="22" t="s">
        <v>258</v>
      </c>
      <c r="AH1" s="22" t="s">
        <v>259</v>
      </c>
      <c r="AI1" s="25" t="s">
        <v>266</v>
      </c>
      <c r="AJ1" s="22" t="s">
        <v>261</v>
      </c>
      <c r="AK1" s="22" t="s">
        <v>280</v>
      </c>
      <c r="AL1" s="22" t="s">
        <v>281</v>
      </c>
    </row>
    <row r="2" spans="1:38">
      <c r="A2" s="4" t="s">
        <v>71</v>
      </c>
      <c r="B2" s="4" t="s">
        <v>52</v>
      </c>
      <c r="C2" s="3">
        <v>2</v>
      </c>
      <c r="D2" s="3">
        <v>2</v>
      </c>
      <c r="E2" s="3">
        <v>4</v>
      </c>
      <c r="F2" s="3">
        <v>3</v>
      </c>
      <c r="G2" s="3">
        <v>3</v>
      </c>
      <c r="H2" s="3">
        <f t="shared" ref="H2:H33" si="0">SUM(C2:G2)</f>
        <v>14</v>
      </c>
      <c r="I2" s="3">
        <v>3</v>
      </c>
      <c r="J2" s="3">
        <v>2</v>
      </c>
      <c r="K2" s="3">
        <v>2</v>
      </c>
      <c r="L2" s="3">
        <v>2</v>
      </c>
      <c r="M2" s="3">
        <v>2</v>
      </c>
      <c r="N2" s="3">
        <f t="shared" ref="N2:N33" si="1">SUM(I2:M2)</f>
        <v>11</v>
      </c>
      <c r="O2" s="23">
        <f t="shared" ref="O2:O33" si="2">SUM(H2,N2)/35*100</f>
        <v>71.428571428571431</v>
      </c>
      <c r="P2" s="3">
        <v>7</v>
      </c>
      <c r="Q2" s="3">
        <v>2</v>
      </c>
      <c r="R2" s="3">
        <v>0</v>
      </c>
      <c r="S2" s="3">
        <v>2</v>
      </c>
      <c r="T2" s="3">
        <v>2</v>
      </c>
      <c r="U2" s="3">
        <v>0</v>
      </c>
      <c r="V2" s="3">
        <v>0</v>
      </c>
      <c r="W2" s="3">
        <v>1</v>
      </c>
      <c r="X2" s="3">
        <v>2</v>
      </c>
      <c r="Y2" s="3">
        <v>0</v>
      </c>
      <c r="Z2" s="3">
        <v>4</v>
      </c>
      <c r="AA2" s="3">
        <v>3</v>
      </c>
      <c r="AB2" s="3">
        <v>3</v>
      </c>
      <c r="AC2" s="3">
        <v>1</v>
      </c>
      <c r="AD2" s="3">
        <v>3</v>
      </c>
      <c r="AE2" s="3">
        <v>6</v>
      </c>
      <c r="AF2" s="3">
        <v>3</v>
      </c>
      <c r="AG2" s="3">
        <v>3</v>
      </c>
      <c r="AH2" s="3">
        <v>2</v>
      </c>
      <c r="AI2" s="23">
        <f t="shared" ref="AI2:AI33" si="3">SUM(P2:AH2)/87*100</f>
        <v>50.574712643678168</v>
      </c>
      <c r="AJ2" s="23">
        <f t="shared" ref="AJ2:AJ33" si="4">SUM(O2,AI2)</f>
        <v>122.0032840722496</v>
      </c>
      <c r="AK2" s="19">
        <v>26</v>
      </c>
      <c r="AL2" s="23">
        <f t="shared" ref="AL2:AL33" si="5">SUM(AJ2:AK2)</f>
        <v>148.00328407224958</v>
      </c>
    </row>
    <row r="3" spans="1:38">
      <c r="A3" s="4" t="s">
        <v>134</v>
      </c>
      <c r="B3" s="4" t="s">
        <v>186</v>
      </c>
      <c r="C3" s="3">
        <v>1</v>
      </c>
      <c r="D3" s="3">
        <v>2</v>
      </c>
      <c r="E3" s="3">
        <v>4</v>
      </c>
      <c r="F3" s="3">
        <v>2</v>
      </c>
      <c r="G3" s="3">
        <v>0</v>
      </c>
      <c r="H3" s="3">
        <f t="shared" si="0"/>
        <v>9</v>
      </c>
      <c r="I3" s="3">
        <v>1</v>
      </c>
      <c r="J3" s="3">
        <v>2</v>
      </c>
      <c r="K3" s="3">
        <v>1</v>
      </c>
      <c r="L3" s="3">
        <v>1</v>
      </c>
      <c r="M3" s="3">
        <v>1</v>
      </c>
      <c r="N3" s="3">
        <f t="shared" si="1"/>
        <v>6</v>
      </c>
      <c r="O3" s="23">
        <f t="shared" si="2"/>
        <v>42.857142857142854</v>
      </c>
      <c r="P3" s="3">
        <v>8</v>
      </c>
      <c r="Q3" s="3">
        <v>3</v>
      </c>
      <c r="R3" s="3">
        <v>2</v>
      </c>
      <c r="S3" s="3">
        <v>2</v>
      </c>
      <c r="T3" s="3">
        <v>6</v>
      </c>
      <c r="U3" s="3">
        <v>4</v>
      </c>
      <c r="V3" s="3">
        <v>6</v>
      </c>
      <c r="W3" s="3">
        <v>1</v>
      </c>
      <c r="X3" s="3">
        <v>1</v>
      </c>
      <c r="Y3" s="3">
        <v>3</v>
      </c>
      <c r="Z3" s="3">
        <v>1</v>
      </c>
      <c r="AA3" s="3">
        <v>3</v>
      </c>
      <c r="AB3" s="3">
        <v>3</v>
      </c>
      <c r="AC3" s="3">
        <v>1</v>
      </c>
      <c r="AD3" s="3">
        <v>5</v>
      </c>
      <c r="AE3" s="3">
        <v>7</v>
      </c>
      <c r="AF3" s="3">
        <v>3</v>
      </c>
      <c r="AG3" s="3">
        <v>1</v>
      </c>
      <c r="AH3" s="3">
        <v>4</v>
      </c>
      <c r="AI3" s="23">
        <f t="shared" si="3"/>
        <v>73.563218390804593</v>
      </c>
      <c r="AJ3" s="23">
        <f t="shared" si="4"/>
        <v>116.42036124794745</v>
      </c>
      <c r="AK3" s="19">
        <v>45</v>
      </c>
      <c r="AL3" s="23">
        <f t="shared" si="5"/>
        <v>161.42036124794745</v>
      </c>
    </row>
    <row r="4" spans="1:38">
      <c r="A4" s="4" t="s">
        <v>63</v>
      </c>
      <c r="B4" s="4" t="s">
        <v>172</v>
      </c>
      <c r="C4" s="3">
        <v>1</v>
      </c>
      <c r="D4" s="3">
        <v>2</v>
      </c>
      <c r="E4" s="3">
        <v>3</v>
      </c>
      <c r="F4" s="3">
        <v>3</v>
      </c>
      <c r="G4" s="3">
        <v>3</v>
      </c>
      <c r="H4" s="3">
        <f t="shared" si="0"/>
        <v>12</v>
      </c>
      <c r="I4" s="3">
        <v>0</v>
      </c>
      <c r="J4" s="3">
        <v>2</v>
      </c>
      <c r="K4" s="3">
        <v>2</v>
      </c>
      <c r="L4" s="3">
        <v>1</v>
      </c>
      <c r="M4" s="3">
        <v>1</v>
      </c>
      <c r="N4" s="3">
        <f t="shared" si="1"/>
        <v>6</v>
      </c>
      <c r="O4" s="23">
        <f t="shared" si="2"/>
        <v>51.428571428571423</v>
      </c>
      <c r="P4" s="3">
        <v>8</v>
      </c>
      <c r="Q4" s="3">
        <v>3</v>
      </c>
      <c r="R4" s="3">
        <v>0</v>
      </c>
      <c r="S4" s="3">
        <v>3</v>
      </c>
      <c r="T4" s="3">
        <v>2</v>
      </c>
      <c r="U4" s="3">
        <v>2</v>
      </c>
      <c r="V4" s="3">
        <v>2</v>
      </c>
      <c r="W4" s="3">
        <v>1</v>
      </c>
      <c r="X4" s="3">
        <v>2</v>
      </c>
      <c r="Y4" s="3">
        <v>2</v>
      </c>
      <c r="Z4" s="3">
        <v>3</v>
      </c>
      <c r="AA4" s="3">
        <v>3</v>
      </c>
      <c r="AB4" s="3">
        <v>0</v>
      </c>
      <c r="AC4" s="3">
        <v>0</v>
      </c>
      <c r="AD4" s="3">
        <v>6</v>
      </c>
      <c r="AE4" s="3">
        <v>5</v>
      </c>
      <c r="AF4" s="3">
        <v>3</v>
      </c>
      <c r="AG4" s="3">
        <v>3</v>
      </c>
      <c r="AH4" s="3">
        <v>4</v>
      </c>
      <c r="AI4" s="23">
        <f t="shared" si="3"/>
        <v>59.770114942528743</v>
      </c>
      <c r="AJ4" s="23">
        <f t="shared" si="4"/>
        <v>111.19868637110017</v>
      </c>
      <c r="AK4" s="19">
        <v>52</v>
      </c>
      <c r="AL4" s="23">
        <f t="shared" si="5"/>
        <v>163.19868637110017</v>
      </c>
    </row>
    <row r="5" spans="1:38">
      <c r="A5" s="4" t="s">
        <v>18</v>
      </c>
      <c r="B5" s="4" t="s">
        <v>73</v>
      </c>
      <c r="C5" s="3">
        <v>2</v>
      </c>
      <c r="D5" s="3">
        <v>2</v>
      </c>
      <c r="E5" s="3">
        <v>2</v>
      </c>
      <c r="F5" s="3">
        <v>2</v>
      </c>
      <c r="G5" s="3">
        <v>1</v>
      </c>
      <c r="H5" s="3">
        <f t="shared" si="0"/>
        <v>9</v>
      </c>
      <c r="I5" s="3">
        <v>1</v>
      </c>
      <c r="J5" s="3">
        <v>2</v>
      </c>
      <c r="K5" s="3">
        <v>2</v>
      </c>
      <c r="L5" s="3">
        <v>0</v>
      </c>
      <c r="M5" s="3">
        <v>0</v>
      </c>
      <c r="N5" s="3">
        <f t="shared" si="1"/>
        <v>5</v>
      </c>
      <c r="O5" s="23">
        <f t="shared" si="2"/>
        <v>40</v>
      </c>
      <c r="P5" s="3">
        <v>8</v>
      </c>
      <c r="Q5" s="3">
        <v>2</v>
      </c>
      <c r="R5" s="3">
        <v>1</v>
      </c>
      <c r="S5" s="3">
        <v>3</v>
      </c>
      <c r="T5" s="3">
        <v>3</v>
      </c>
      <c r="U5" s="3">
        <v>4</v>
      </c>
      <c r="V5" s="3">
        <v>4</v>
      </c>
      <c r="W5" s="3">
        <v>1</v>
      </c>
      <c r="X5" s="3">
        <v>2</v>
      </c>
      <c r="Y5" s="3">
        <v>3</v>
      </c>
      <c r="Z5" s="3">
        <v>1</v>
      </c>
      <c r="AA5" s="3">
        <v>3</v>
      </c>
      <c r="AB5" s="3">
        <v>6</v>
      </c>
      <c r="AC5" s="3">
        <v>1</v>
      </c>
      <c r="AD5" s="3">
        <v>2</v>
      </c>
      <c r="AE5" s="3">
        <v>3</v>
      </c>
      <c r="AF5" s="3">
        <v>3</v>
      </c>
      <c r="AG5" s="3">
        <v>2</v>
      </c>
      <c r="AH5" s="3">
        <v>4</v>
      </c>
      <c r="AI5" s="23">
        <f t="shared" si="3"/>
        <v>64.367816091954026</v>
      </c>
      <c r="AJ5" s="23">
        <f t="shared" si="4"/>
        <v>104.36781609195403</v>
      </c>
      <c r="AK5" s="19">
        <v>33</v>
      </c>
      <c r="AL5" s="23">
        <f t="shared" si="5"/>
        <v>137.36781609195401</v>
      </c>
    </row>
    <row r="6" spans="1:38">
      <c r="A6" s="15" t="s">
        <v>91</v>
      </c>
      <c r="B6" s="16" t="s">
        <v>213</v>
      </c>
      <c r="C6" s="3">
        <v>2</v>
      </c>
      <c r="D6" s="3">
        <v>2</v>
      </c>
      <c r="E6" s="3">
        <v>0</v>
      </c>
      <c r="F6" s="3">
        <v>3</v>
      </c>
      <c r="G6" s="3">
        <v>3</v>
      </c>
      <c r="H6" s="3">
        <f t="shared" si="0"/>
        <v>10</v>
      </c>
      <c r="I6" s="3">
        <v>2</v>
      </c>
      <c r="J6" s="3">
        <v>3</v>
      </c>
      <c r="K6" s="3">
        <v>1</v>
      </c>
      <c r="L6" s="3">
        <v>1</v>
      </c>
      <c r="M6" s="3">
        <v>0</v>
      </c>
      <c r="N6" s="3">
        <f t="shared" si="1"/>
        <v>7</v>
      </c>
      <c r="O6" s="23">
        <f t="shared" si="2"/>
        <v>48.571428571428569</v>
      </c>
      <c r="P6" s="3">
        <v>4</v>
      </c>
      <c r="Q6" s="3">
        <v>1</v>
      </c>
      <c r="R6" s="3">
        <v>0</v>
      </c>
      <c r="S6" s="3">
        <v>1</v>
      </c>
      <c r="T6" s="3">
        <v>3</v>
      </c>
      <c r="U6" s="3">
        <v>3</v>
      </c>
      <c r="V6" s="3">
        <v>5</v>
      </c>
      <c r="W6" s="3">
        <v>1</v>
      </c>
      <c r="X6" s="3">
        <v>2</v>
      </c>
      <c r="Y6" s="3">
        <v>3</v>
      </c>
      <c r="Z6" s="3">
        <v>1</v>
      </c>
      <c r="AA6" s="3">
        <v>3</v>
      </c>
      <c r="AB6" s="3">
        <v>3</v>
      </c>
      <c r="AC6" s="3">
        <v>4</v>
      </c>
      <c r="AD6" s="3">
        <v>1</v>
      </c>
      <c r="AE6" s="3">
        <v>4</v>
      </c>
      <c r="AF6" s="3">
        <v>0</v>
      </c>
      <c r="AG6" s="3">
        <v>4</v>
      </c>
      <c r="AH6" s="3">
        <v>3</v>
      </c>
      <c r="AI6" s="23">
        <f t="shared" si="3"/>
        <v>52.873563218390807</v>
      </c>
      <c r="AJ6" s="23">
        <f t="shared" si="4"/>
        <v>101.44499178981937</v>
      </c>
      <c r="AK6" s="19">
        <v>52</v>
      </c>
      <c r="AL6" s="23">
        <f t="shared" si="5"/>
        <v>153.44499178981937</v>
      </c>
    </row>
    <row r="7" spans="1:38">
      <c r="A7" s="4" t="s">
        <v>119</v>
      </c>
      <c r="B7" s="4" t="s">
        <v>189</v>
      </c>
      <c r="C7" s="3">
        <v>2</v>
      </c>
      <c r="D7" s="3">
        <v>2</v>
      </c>
      <c r="E7" s="3">
        <v>4</v>
      </c>
      <c r="F7" s="3">
        <v>2</v>
      </c>
      <c r="G7" s="3">
        <v>1</v>
      </c>
      <c r="H7" s="3">
        <f t="shared" si="0"/>
        <v>11</v>
      </c>
      <c r="I7" s="3">
        <v>3</v>
      </c>
      <c r="J7" s="3">
        <v>3</v>
      </c>
      <c r="K7" s="3">
        <v>3</v>
      </c>
      <c r="L7" s="3">
        <v>1</v>
      </c>
      <c r="M7" s="3">
        <v>2</v>
      </c>
      <c r="N7" s="3">
        <f t="shared" si="1"/>
        <v>12</v>
      </c>
      <c r="O7" s="23">
        <f t="shared" si="2"/>
        <v>65.714285714285708</v>
      </c>
      <c r="P7" s="3">
        <v>5</v>
      </c>
      <c r="Q7" s="3">
        <v>2</v>
      </c>
      <c r="R7" s="3">
        <v>0</v>
      </c>
      <c r="S7" s="3">
        <v>2</v>
      </c>
      <c r="T7" s="3">
        <v>3</v>
      </c>
      <c r="U7" s="3">
        <v>3</v>
      </c>
      <c r="V7" s="3">
        <v>1</v>
      </c>
      <c r="W7" s="3">
        <v>0</v>
      </c>
      <c r="X7" s="3">
        <v>0</v>
      </c>
      <c r="Y7" s="3">
        <v>0</v>
      </c>
      <c r="Z7" s="3">
        <v>1</v>
      </c>
      <c r="AA7" s="3">
        <v>1</v>
      </c>
      <c r="AB7" s="3">
        <v>2</v>
      </c>
      <c r="AC7" s="3">
        <v>1</v>
      </c>
      <c r="AD7" s="3">
        <v>0</v>
      </c>
      <c r="AE7" s="3">
        <v>1</v>
      </c>
      <c r="AF7" s="3">
        <v>1</v>
      </c>
      <c r="AG7" s="3">
        <v>2</v>
      </c>
      <c r="AH7" s="3">
        <v>4</v>
      </c>
      <c r="AI7" s="23">
        <f t="shared" si="3"/>
        <v>33.333333333333329</v>
      </c>
      <c r="AJ7" s="23">
        <f t="shared" si="4"/>
        <v>99.047619047619037</v>
      </c>
      <c r="AK7" s="19">
        <v>53</v>
      </c>
      <c r="AL7" s="23">
        <f t="shared" si="5"/>
        <v>152.04761904761904</v>
      </c>
    </row>
    <row r="8" spans="1:38">
      <c r="A8" s="4" t="s">
        <v>40</v>
      </c>
      <c r="B8" s="4" t="s">
        <v>135</v>
      </c>
      <c r="C8" s="3">
        <v>1</v>
      </c>
      <c r="D8" s="3">
        <v>1</v>
      </c>
      <c r="E8" s="3">
        <v>3</v>
      </c>
      <c r="F8" s="3">
        <v>2</v>
      </c>
      <c r="G8" s="3">
        <v>2</v>
      </c>
      <c r="H8" s="3">
        <f t="shared" si="0"/>
        <v>9</v>
      </c>
      <c r="I8" s="3">
        <v>0</v>
      </c>
      <c r="J8" s="3">
        <v>2</v>
      </c>
      <c r="K8" s="3">
        <v>2</v>
      </c>
      <c r="L8" s="3">
        <v>1</v>
      </c>
      <c r="M8" s="3">
        <v>0</v>
      </c>
      <c r="N8" s="3">
        <f t="shared" si="1"/>
        <v>5</v>
      </c>
      <c r="O8" s="23">
        <f t="shared" si="2"/>
        <v>40</v>
      </c>
      <c r="P8" s="3">
        <v>7</v>
      </c>
      <c r="Q8" s="3">
        <v>3</v>
      </c>
      <c r="R8" s="3">
        <v>1</v>
      </c>
      <c r="S8" s="3">
        <v>1</v>
      </c>
      <c r="T8" s="3">
        <v>4</v>
      </c>
      <c r="U8" s="3">
        <v>4</v>
      </c>
      <c r="V8" s="3">
        <v>0</v>
      </c>
      <c r="W8" s="3">
        <v>1</v>
      </c>
      <c r="X8" s="3">
        <v>2</v>
      </c>
      <c r="Y8" s="3">
        <v>6</v>
      </c>
      <c r="Z8" s="3">
        <v>3</v>
      </c>
      <c r="AA8" s="3">
        <v>2</v>
      </c>
      <c r="AB8" s="3">
        <v>3</v>
      </c>
      <c r="AC8" s="3">
        <v>1</v>
      </c>
      <c r="AD8" s="3">
        <v>0</v>
      </c>
      <c r="AE8" s="3">
        <v>3</v>
      </c>
      <c r="AF8" s="3">
        <v>3</v>
      </c>
      <c r="AG8" s="3">
        <v>4</v>
      </c>
      <c r="AH8" s="3">
        <v>2</v>
      </c>
      <c r="AI8" s="23">
        <f t="shared" si="3"/>
        <v>57.47126436781609</v>
      </c>
      <c r="AJ8" s="23">
        <f t="shared" si="4"/>
        <v>97.47126436781609</v>
      </c>
      <c r="AK8" s="19">
        <v>34</v>
      </c>
      <c r="AL8" s="23">
        <f t="shared" si="5"/>
        <v>131.4712643678161</v>
      </c>
    </row>
    <row r="9" spans="1:38">
      <c r="A9" s="4" t="s">
        <v>125</v>
      </c>
      <c r="B9" s="4" t="s">
        <v>193</v>
      </c>
      <c r="C9" s="3">
        <v>1</v>
      </c>
      <c r="D9" s="3">
        <v>2</v>
      </c>
      <c r="E9" s="3">
        <v>0</v>
      </c>
      <c r="F9" s="3">
        <v>2</v>
      </c>
      <c r="G9" s="3">
        <v>0</v>
      </c>
      <c r="H9" s="3">
        <f t="shared" si="0"/>
        <v>5</v>
      </c>
      <c r="I9" s="3">
        <v>2</v>
      </c>
      <c r="J9" s="3">
        <v>4</v>
      </c>
      <c r="K9" s="3">
        <v>3</v>
      </c>
      <c r="L9" s="3">
        <v>1</v>
      </c>
      <c r="M9" s="3">
        <v>0</v>
      </c>
      <c r="N9" s="3">
        <f t="shared" si="1"/>
        <v>10</v>
      </c>
      <c r="O9" s="23">
        <f t="shared" si="2"/>
        <v>42.857142857142854</v>
      </c>
      <c r="P9" s="3">
        <v>5</v>
      </c>
      <c r="Q9" s="3">
        <v>1</v>
      </c>
      <c r="R9" s="3">
        <v>2</v>
      </c>
      <c r="S9" s="3">
        <v>1</v>
      </c>
      <c r="T9" s="3">
        <v>3</v>
      </c>
      <c r="U9" s="3">
        <v>4</v>
      </c>
      <c r="V9" s="3">
        <v>5</v>
      </c>
      <c r="W9" s="3">
        <v>0</v>
      </c>
      <c r="X9" s="3">
        <v>1</v>
      </c>
      <c r="Y9" s="3">
        <v>6</v>
      </c>
      <c r="Z9" s="3">
        <v>0</v>
      </c>
      <c r="AA9" s="3">
        <v>1</v>
      </c>
      <c r="AB9" s="3">
        <v>3</v>
      </c>
      <c r="AC9" s="3">
        <v>0</v>
      </c>
      <c r="AD9" s="3">
        <v>1</v>
      </c>
      <c r="AE9" s="3">
        <v>4</v>
      </c>
      <c r="AF9" s="3">
        <v>3</v>
      </c>
      <c r="AG9" s="3">
        <v>4</v>
      </c>
      <c r="AH9" s="3">
        <v>3</v>
      </c>
      <c r="AI9" s="23">
        <f t="shared" si="3"/>
        <v>54.022988505747129</v>
      </c>
      <c r="AJ9" s="23">
        <f t="shared" si="4"/>
        <v>96.880131362889983</v>
      </c>
      <c r="AK9" s="19">
        <v>44</v>
      </c>
      <c r="AL9" s="23">
        <f t="shared" si="5"/>
        <v>140.88013136288998</v>
      </c>
    </row>
    <row r="10" spans="1:38">
      <c r="A10" s="4" t="s">
        <v>133</v>
      </c>
      <c r="B10" s="4" t="s">
        <v>198</v>
      </c>
      <c r="C10" s="3">
        <v>1</v>
      </c>
      <c r="D10" s="3">
        <v>2</v>
      </c>
      <c r="E10" s="3">
        <v>2</v>
      </c>
      <c r="F10" s="3">
        <v>0</v>
      </c>
      <c r="G10" s="3">
        <v>2</v>
      </c>
      <c r="H10" s="3">
        <f t="shared" si="0"/>
        <v>7</v>
      </c>
      <c r="I10" s="3">
        <v>3</v>
      </c>
      <c r="J10" s="3">
        <v>2</v>
      </c>
      <c r="K10" s="3">
        <v>2</v>
      </c>
      <c r="L10" s="3">
        <v>1</v>
      </c>
      <c r="M10" s="3">
        <v>1</v>
      </c>
      <c r="N10" s="3">
        <f t="shared" si="1"/>
        <v>9</v>
      </c>
      <c r="O10" s="23">
        <f t="shared" si="2"/>
        <v>45.714285714285715</v>
      </c>
      <c r="P10" s="3">
        <v>7</v>
      </c>
      <c r="Q10" s="3">
        <v>2</v>
      </c>
      <c r="R10" s="3">
        <v>0</v>
      </c>
      <c r="S10" s="3">
        <v>2</v>
      </c>
      <c r="T10" s="3">
        <v>4</v>
      </c>
      <c r="U10" s="3">
        <v>2</v>
      </c>
      <c r="V10" s="3">
        <v>4</v>
      </c>
      <c r="W10" s="3">
        <v>1</v>
      </c>
      <c r="X10" s="3">
        <v>1</v>
      </c>
      <c r="Y10" s="3">
        <v>0</v>
      </c>
      <c r="Z10" s="3">
        <v>4</v>
      </c>
      <c r="AA10" s="3">
        <v>2</v>
      </c>
      <c r="AB10" s="3">
        <v>3</v>
      </c>
      <c r="AC10" s="3">
        <v>3</v>
      </c>
      <c r="AD10" s="3">
        <v>0</v>
      </c>
      <c r="AE10" s="3">
        <v>3</v>
      </c>
      <c r="AF10" s="3">
        <v>3</v>
      </c>
      <c r="AG10" s="3">
        <v>1</v>
      </c>
      <c r="AH10" s="3">
        <v>2</v>
      </c>
      <c r="AI10" s="23">
        <f t="shared" si="3"/>
        <v>50.574712643678168</v>
      </c>
      <c r="AJ10" s="23">
        <f t="shared" si="4"/>
        <v>96.288998357963891</v>
      </c>
      <c r="AK10" s="19">
        <v>61</v>
      </c>
      <c r="AL10" s="23">
        <f t="shared" si="5"/>
        <v>157.28899835796389</v>
      </c>
    </row>
    <row r="11" spans="1:38">
      <c r="A11" s="4" t="s">
        <v>130</v>
      </c>
      <c r="B11" s="4" t="s">
        <v>196</v>
      </c>
      <c r="C11" s="3">
        <v>1</v>
      </c>
      <c r="D11" s="3">
        <v>2</v>
      </c>
      <c r="E11" s="3">
        <v>2</v>
      </c>
      <c r="F11" s="3">
        <v>4</v>
      </c>
      <c r="G11" s="3">
        <v>1</v>
      </c>
      <c r="H11" s="3">
        <f t="shared" si="0"/>
        <v>10</v>
      </c>
      <c r="I11" s="3">
        <v>2</v>
      </c>
      <c r="J11" s="3">
        <v>0</v>
      </c>
      <c r="K11" s="3">
        <v>1</v>
      </c>
      <c r="L11" s="3">
        <v>0</v>
      </c>
      <c r="M11" s="3">
        <v>0</v>
      </c>
      <c r="N11" s="3">
        <f t="shared" si="1"/>
        <v>3</v>
      </c>
      <c r="O11" s="23">
        <f t="shared" si="2"/>
        <v>37.142857142857146</v>
      </c>
      <c r="P11" s="3">
        <v>8</v>
      </c>
      <c r="Q11" s="3">
        <v>3</v>
      </c>
      <c r="R11" s="3">
        <v>1</v>
      </c>
      <c r="S11" s="3">
        <v>1</v>
      </c>
      <c r="T11" s="3">
        <v>4</v>
      </c>
      <c r="U11" s="3">
        <v>4</v>
      </c>
      <c r="V11" s="3">
        <v>5</v>
      </c>
      <c r="W11" s="3">
        <v>1</v>
      </c>
      <c r="X11" s="3">
        <v>2</v>
      </c>
      <c r="Y11" s="3">
        <v>6</v>
      </c>
      <c r="Z11" s="3">
        <v>2</v>
      </c>
      <c r="AA11" s="3">
        <v>3</v>
      </c>
      <c r="AB11" s="3">
        <v>2</v>
      </c>
      <c r="AC11" s="3">
        <v>0</v>
      </c>
      <c r="AD11" s="3">
        <v>0</v>
      </c>
      <c r="AE11" s="3">
        <v>0</v>
      </c>
      <c r="AF11" s="3">
        <v>1</v>
      </c>
      <c r="AG11" s="3">
        <v>4</v>
      </c>
      <c r="AH11" s="3">
        <v>4</v>
      </c>
      <c r="AI11" s="23">
        <f t="shared" si="3"/>
        <v>58.620689655172406</v>
      </c>
      <c r="AJ11" s="23">
        <f t="shared" si="4"/>
        <v>95.763546798029552</v>
      </c>
      <c r="AK11" s="19">
        <v>32</v>
      </c>
      <c r="AL11" s="23">
        <f t="shared" si="5"/>
        <v>127.76354679802955</v>
      </c>
    </row>
    <row r="12" spans="1:38">
      <c r="A12" s="4" t="s">
        <v>121</v>
      </c>
      <c r="B12" s="4" t="s">
        <v>190</v>
      </c>
      <c r="C12" s="3">
        <v>1</v>
      </c>
      <c r="D12" s="3">
        <v>2</v>
      </c>
      <c r="E12" s="3">
        <v>0</v>
      </c>
      <c r="F12" s="3">
        <v>4</v>
      </c>
      <c r="G12" s="3">
        <v>0</v>
      </c>
      <c r="H12" s="3">
        <f t="shared" si="0"/>
        <v>7</v>
      </c>
      <c r="I12" s="3">
        <v>3</v>
      </c>
      <c r="J12" s="3">
        <v>3</v>
      </c>
      <c r="K12" s="3">
        <v>3</v>
      </c>
      <c r="L12" s="3">
        <v>2</v>
      </c>
      <c r="M12" s="3">
        <v>2</v>
      </c>
      <c r="N12" s="3">
        <f t="shared" si="1"/>
        <v>13</v>
      </c>
      <c r="O12" s="23">
        <f t="shared" si="2"/>
        <v>57.142857142857139</v>
      </c>
      <c r="P12" s="3">
        <v>7</v>
      </c>
      <c r="Q12" s="3">
        <v>2</v>
      </c>
      <c r="R12" s="3">
        <v>0</v>
      </c>
      <c r="S12" s="3">
        <v>2</v>
      </c>
      <c r="T12" s="3">
        <v>0</v>
      </c>
      <c r="U12" s="3">
        <v>4</v>
      </c>
      <c r="V12" s="3">
        <v>3</v>
      </c>
      <c r="W12" s="3">
        <v>1</v>
      </c>
      <c r="X12" s="3">
        <v>0</v>
      </c>
      <c r="Y12" s="3">
        <v>0</v>
      </c>
      <c r="Z12" s="3">
        <v>0</v>
      </c>
      <c r="AA12" s="3">
        <v>2</v>
      </c>
      <c r="AB12" s="3">
        <v>3</v>
      </c>
      <c r="AC12" s="3">
        <v>1</v>
      </c>
      <c r="AD12" s="3">
        <v>3</v>
      </c>
      <c r="AE12" s="3">
        <v>2</v>
      </c>
      <c r="AF12" s="3">
        <v>0</v>
      </c>
      <c r="AG12" s="3">
        <v>0</v>
      </c>
      <c r="AH12" s="3">
        <v>2</v>
      </c>
      <c r="AI12" s="23">
        <f t="shared" si="3"/>
        <v>36.781609195402297</v>
      </c>
      <c r="AJ12" s="23">
        <f t="shared" si="4"/>
        <v>93.924466338259435</v>
      </c>
      <c r="AK12" s="19">
        <v>26</v>
      </c>
      <c r="AL12" s="23">
        <f t="shared" si="5"/>
        <v>119.92446633825944</v>
      </c>
    </row>
    <row r="13" spans="1:38" ht="15" customHeight="1">
      <c r="A13" s="4" t="s">
        <v>141</v>
      </c>
      <c r="B13" s="4" t="s">
        <v>202</v>
      </c>
      <c r="C13" s="3">
        <v>2</v>
      </c>
      <c r="D13" s="3">
        <v>2</v>
      </c>
      <c r="E13" s="3">
        <v>0</v>
      </c>
      <c r="F13" s="3">
        <v>4</v>
      </c>
      <c r="G13" s="3">
        <v>0</v>
      </c>
      <c r="H13" s="3">
        <f t="shared" si="0"/>
        <v>8</v>
      </c>
      <c r="I13" s="3">
        <v>3</v>
      </c>
      <c r="J13" s="3">
        <v>0</v>
      </c>
      <c r="K13" s="3">
        <v>1</v>
      </c>
      <c r="L13" s="3">
        <v>1</v>
      </c>
      <c r="M13" s="3">
        <v>0</v>
      </c>
      <c r="N13" s="3">
        <f t="shared" si="1"/>
        <v>5</v>
      </c>
      <c r="O13" s="23">
        <f t="shared" si="2"/>
        <v>37.142857142857146</v>
      </c>
      <c r="P13" s="3">
        <v>6</v>
      </c>
      <c r="Q13" s="3">
        <v>1</v>
      </c>
      <c r="R13" s="3">
        <v>1</v>
      </c>
      <c r="S13" s="3">
        <v>3</v>
      </c>
      <c r="T13" s="3">
        <v>3</v>
      </c>
      <c r="U13" s="3">
        <v>4</v>
      </c>
      <c r="V13" s="3">
        <v>4</v>
      </c>
      <c r="W13" s="3">
        <v>1</v>
      </c>
      <c r="X13" s="3">
        <v>2</v>
      </c>
      <c r="Y13" s="3">
        <v>6</v>
      </c>
      <c r="Z13" s="3">
        <v>1</v>
      </c>
      <c r="AA13" s="3">
        <v>3</v>
      </c>
      <c r="AB13" s="3">
        <v>0</v>
      </c>
      <c r="AC13" s="3">
        <v>1</v>
      </c>
      <c r="AD13" s="3">
        <v>5</v>
      </c>
      <c r="AE13" s="3">
        <v>4</v>
      </c>
      <c r="AF13" s="3">
        <v>0</v>
      </c>
      <c r="AG13" s="3">
        <v>2</v>
      </c>
      <c r="AH13" s="3">
        <v>2</v>
      </c>
      <c r="AI13" s="23">
        <f t="shared" si="3"/>
        <v>56.321839080459768</v>
      </c>
      <c r="AJ13" s="23">
        <f t="shared" si="4"/>
        <v>93.464696223316906</v>
      </c>
      <c r="AK13" s="19">
        <v>37</v>
      </c>
      <c r="AL13" s="23">
        <f t="shared" si="5"/>
        <v>130.46469622331691</v>
      </c>
    </row>
    <row r="14" spans="1:38">
      <c r="A14" s="4" t="s">
        <v>15</v>
      </c>
      <c r="B14" s="4" t="s">
        <v>64</v>
      </c>
      <c r="C14" s="3">
        <v>1</v>
      </c>
      <c r="D14" s="3">
        <v>1</v>
      </c>
      <c r="E14" s="3">
        <v>2</v>
      </c>
      <c r="F14" s="3">
        <v>1</v>
      </c>
      <c r="G14" s="3">
        <v>2</v>
      </c>
      <c r="H14" s="3">
        <f t="shared" si="0"/>
        <v>7</v>
      </c>
      <c r="I14" s="3">
        <v>3</v>
      </c>
      <c r="J14" s="3">
        <v>1</v>
      </c>
      <c r="K14" s="3">
        <v>1</v>
      </c>
      <c r="L14" s="3">
        <v>1</v>
      </c>
      <c r="M14" s="3">
        <v>1</v>
      </c>
      <c r="N14" s="3">
        <f t="shared" si="1"/>
        <v>7</v>
      </c>
      <c r="O14" s="23">
        <f t="shared" si="2"/>
        <v>40</v>
      </c>
      <c r="P14" s="3">
        <v>5</v>
      </c>
      <c r="Q14" s="3">
        <v>3</v>
      </c>
      <c r="R14" s="3">
        <v>0</v>
      </c>
      <c r="S14" s="3">
        <v>4</v>
      </c>
      <c r="T14" s="3">
        <v>3</v>
      </c>
      <c r="U14" s="3">
        <v>4</v>
      </c>
      <c r="V14" s="3">
        <v>0</v>
      </c>
      <c r="W14" s="3">
        <v>1</v>
      </c>
      <c r="X14" s="3">
        <v>2</v>
      </c>
      <c r="Y14" s="3">
        <v>6</v>
      </c>
      <c r="Z14" s="3">
        <v>1</v>
      </c>
      <c r="AA14" s="3">
        <v>2</v>
      </c>
      <c r="AB14" s="3">
        <v>3</v>
      </c>
      <c r="AC14" s="3">
        <v>3</v>
      </c>
      <c r="AD14" s="3">
        <v>0</v>
      </c>
      <c r="AE14" s="3">
        <v>2</v>
      </c>
      <c r="AF14" s="3">
        <v>1</v>
      </c>
      <c r="AG14" s="3">
        <v>2</v>
      </c>
      <c r="AH14" s="3">
        <v>4</v>
      </c>
      <c r="AI14" s="23">
        <f t="shared" si="3"/>
        <v>52.873563218390807</v>
      </c>
      <c r="AJ14" s="23">
        <f t="shared" si="4"/>
        <v>92.873563218390814</v>
      </c>
      <c r="AK14" s="19">
        <v>65</v>
      </c>
      <c r="AL14" s="23">
        <f t="shared" si="5"/>
        <v>157.87356321839081</v>
      </c>
    </row>
    <row r="15" spans="1:38">
      <c r="A15" s="4" t="s">
        <v>142</v>
      </c>
      <c r="B15" s="4" t="s">
        <v>203</v>
      </c>
      <c r="C15" s="3">
        <v>0</v>
      </c>
      <c r="D15" s="3">
        <v>1</v>
      </c>
      <c r="E15" s="3">
        <v>2</v>
      </c>
      <c r="F15" s="3">
        <v>2</v>
      </c>
      <c r="G15" s="3">
        <v>1</v>
      </c>
      <c r="H15" s="3">
        <f t="shared" si="0"/>
        <v>6</v>
      </c>
      <c r="I15" s="3">
        <v>2</v>
      </c>
      <c r="J15" s="3">
        <v>3</v>
      </c>
      <c r="K15" s="3">
        <v>2</v>
      </c>
      <c r="L15" s="3">
        <v>1</v>
      </c>
      <c r="M15" s="3">
        <v>1</v>
      </c>
      <c r="N15" s="3">
        <f t="shared" si="1"/>
        <v>9</v>
      </c>
      <c r="O15" s="23">
        <f t="shared" si="2"/>
        <v>42.857142857142854</v>
      </c>
      <c r="P15" s="3">
        <v>5</v>
      </c>
      <c r="Q15" s="3">
        <v>2</v>
      </c>
      <c r="R15" s="3">
        <v>2</v>
      </c>
      <c r="S15" s="3">
        <v>2</v>
      </c>
      <c r="T15" s="3">
        <v>1</v>
      </c>
      <c r="U15" s="3">
        <v>4</v>
      </c>
      <c r="V15" s="3">
        <v>0</v>
      </c>
      <c r="W15" s="3">
        <v>1</v>
      </c>
      <c r="X15" s="3">
        <v>0</v>
      </c>
      <c r="Y15" s="3">
        <v>1</v>
      </c>
      <c r="Z15" s="3">
        <v>4</v>
      </c>
      <c r="AA15" s="3">
        <v>2</v>
      </c>
      <c r="AB15" s="3">
        <v>3</v>
      </c>
      <c r="AC15" s="3">
        <v>0</v>
      </c>
      <c r="AD15" s="3">
        <v>3</v>
      </c>
      <c r="AE15" s="3">
        <v>3</v>
      </c>
      <c r="AF15" s="3">
        <v>3</v>
      </c>
      <c r="AG15" s="3">
        <v>3</v>
      </c>
      <c r="AH15" s="3">
        <v>4</v>
      </c>
      <c r="AI15" s="23">
        <f t="shared" si="3"/>
        <v>49.425287356321839</v>
      </c>
      <c r="AJ15" s="23">
        <f t="shared" si="4"/>
        <v>92.282430213464693</v>
      </c>
      <c r="AK15" s="19">
        <v>43</v>
      </c>
      <c r="AL15" s="23">
        <f t="shared" si="5"/>
        <v>135.28243021346469</v>
      </c>
    </row>
    <row r="16" spans="1:38">
      <c r="A16" s="4" t="s">
        <v>132</v>
      </c>
      <c r="B16" s="4" t="s">
        <v>197</v>
      </c>
      <c r="C16" s="3">
        <v>0</v>
      </c>
      <c r="D16" s="3">
        <v>2</v>
      </c>
      <c r="E16" s="3">
        <v>0</v>
      </c>
      <c r="F16" s="3">
        <v>2</v>
      </c>
      <c r="G16" s="3">
        <v>1</v>
      </c>
      <c r="H16" s="3">
        <f t="shared" si="0"/>
        <v>5</v>
      </c>
      <c r="I16" s="3">
        <v>3</v>
      </c>
      <c r="J16" s="3">
        <v>3</v>
      </c>
      <c r="K16" s="3">
        <v>2</v>
      </c>
      <c r="L16" s="3">
        <v>1</v>
      </c>
      <c r="M16" s="3">
        <v>1</v>
      </c>
      <c r="N16" s="3">
        <f t="shared" si="1"/>
        <v>10</v>
      </c>
      <c r="O16" s="23">
        <f t="shared" si="2"/>
        <v>42.857142857142854</v>
      </c>
      <c r="P16" s="3">
        <v>7</v>
      </c>
      <c r="Q16" s="3">
        <v>2</v>
      </c>
      <c r="R16" s="3">
        <v>0</v>
      </c>
      <c r="S16" s="3">
        <v>1</v>
      </c>
      <c r="T16" s="3">
        <v>3</v>
      </c>
      <c r="U16" s="3">
        <v>0</v>
      </c>
      <c r="V16" s="3">
        <v>4</v>
      </c>
      <c r="W16" s="3">
        <v>0</v>
      </c>
      <c r="X16" s="3">
        <v>0</v>
      </c>
      <c r="Y16" s="3">
        <v>3</v>
      </c>
      <c r="Z16" s="3">
        <v>2</v>
      </c>
      <c r="AA16" s="3">
        <v>2</v>
      </c>
      <c r="AB16" s="3">
        <v>0</v>
      </c>
      <c r="AC16" s="3">
        <v>1</v>
      </c>
      <c r="AD16" s="3">
        <v>4</v>
      </c>
      <c r="AE16" s="3">
        <v>5</v>
      </c>
      <c r="AF16" s="3">
        <v>3</v>
      </c>
      <c r="AG16" s="3">
        <v>2</v>
      </c>
      <c r="AH16" s="3">
        <v>4</v>
      </c>
      <c r="AI16" s="23">
        <f t="shared" si="3"/>
        <v>49.425287356321839</v>
      </c>
      <c r="AJ16" s="23">
        <f t="shared" si="4"/>
        <v>92.282430213464693</v>
      </c>
      <c r="AK16" s="19">
        <v>57</v>
      </c>
      <c r="AL16" s="23">
        <f t="shared" si="5"/>
        <v>149.28243021346469</v>
      </c>
    </row>
    <row r="17" spans="1:38">
      <c r="A17" s="4" t="s">
        <v>147</v>
      </c>
      <c r="B17" s="4" t="s">
        <v>206</v>
      </c>
      <c r="C17" s="3">
        <v>1</v>
      </c>
      <c r="D17" s="3">
        <v>2</v>
      </c>
      <c r="E17" s="3">
        <v>2</v>
      </c>
      <c r="F17" s="3">
        <v>0</v>
      </c>
      <c r="G17" s="3">
        <v>2</v>
      </c>
      <c r="H17" s="3">
        <f t="shared" si="0"/>
        <v>7</v>
      </c>
      <c r="I17" s="3">
        <v>0</v>
      </c>
      <c r="J17" s="3">
        <v>2</v>
      </c>
      <c r="K17" s="3">
        <v>2</v>
      </c>
      <c r="L17" s="3">
        <v>2</v>
      </c>
      <c r="M17" s="3">
        <v>1</v>
      </c>
      <c r="N17" s="3">
        <f t="shared" si="1"/>
        <v>7</v>
      </c>
      <c r="O17" s="23">
        <f t="shared" si="2"/>
        <v>40</v>
      </c>
      <c r="P17" s="3">
        <v>6</v>
      </c>
      <c r="Q17" s="3">
        <v>2</v>
      </c>
      <c r="R17" s="3">
        <v>0</v>
      </c>
      <c r="S17" s="3">
        <v>1</v>
      </c>
      <c r="T17" s="3">
        <v>1</v>
      </c>
      <c r="U17" s="3">
        <v>3</v>
      </c>
      <c r="V17" s="3">
        <v>5</v>
      </c>
      <c r="W17" s="3">
        <v>1</v>
      </c>
      <c r="X17" s="3">
        <v>1</v>
      </c>
      <c r="Y17" s="3">
        <v>3</v>
      </c>
      <c r="Z17" s="3">
        <v>2</v>
      </c>
      <c r="AA17" s="3">
        <v>2</v>
      </c>
      <c r="AB17" s="3">
        <v>3</v>
      </c>
      <c r="AC17" s="3">
        <v>1</v>
      </c>
      <c r="AD17" s="3">
        <v>1</v>
      </c>
      <c r="AE17" s="3">
        <v>3</v>
      </c>
      <c r="AF17" s="3">
        <v>2</v>
      </c>
      <c r="AG17" s="3">
        <v>4</v>
      </c>
      <c r="AH17" s="3">
        <v>4</v>
      </c>
      <c r="AI17" s="23">
        <f t="shared" si="3"/>
        <v>51.724137931034484</v>
      </c>
      <c r="AJ17" s="23">
        <f t="shared" si="4"/>
        <v>91.724137931034477</v>
      </c>
      <c r="AK17" s="19">
        <v>67</v>
      </c>
      <c r="AL17" s="23">
        <f t="shared" si="5"/>
        <v>158.72413793103448</v>
      </c>
    </row>
    <row r="18" spans="1:38">
      <c r="A18" s="4" t="s">
        <v>122</v>
      </c>
      <c r="B18" s="4" t="s">
        <v>191</v>
      </c>
      <c r="C18" s="3">
        <v>2</v>
      </c>
      <c r="D18" s="3">
        <v>2</v>
      </c>
      <c r="E18" s="3">
        <v>0</v>
      </c>
      <c r="F18" s="3">
        <v>0</v>
      </c>
      <c r="G18" s="3">
        <v>2</v>
      </c>
      <c r="H18" s="3">
        <f t="shared" si="0"/>
        <v>6</v>
      </c>
      <c r="I18" s="3">
        <v>0</v>
      </c>
      <c r="J18" s="3">
        <v>3</v>
      </c>
      <c r="K18" s="3">
        <v>3</v>
      </c>
      <c r="L18" s="3">
        <v>2</v>
      </c>
      <c r="M18" s="3">
        <v>0</v>
      </c>
      <c r="N18" s="3">
        <f t="shared" si="1"/>
        <v>8</v>
      </c>
      <c r="O18" s="23">
        <f t="shared" si="2"/>
        <v>40</v>
      </c>
      <c r="P18" s="3">
        <v>8</v>
      </c>
      <c r="Q18" s="3">
        <v>1</v>
      </c>
      <c r="R18" s="3">
        <v>2</v>
      </c>
      <c r="S18" s="3">
        <v>2</v>
      </c>
      <c r="T18" s="3">
        <v>5</v>
      </c>
      <c r="U18" s="3">
        <v>4</v>
      </c>
      <c r="V18" s="3">
        <v>5</v>
      </c>
      <c r="W18" s="3">
        <v>0</v>
      </c>
      <c r="X18" s="3">
        <v>0</v>
      </c>
      <c r="Y18" s="3">
        <v>3</v>
      </c>
      <c r="Z18" s="3">
        <v>0</v>
      </c>
      <c r="AA18" s="3">
        <v>0</v>
      </c>
      <c r="AB18" s="3">
        <v>0</v>
      </c>
      <c r="AC18" s="3">
        <v>0</v>
      </c>
      <c r="AD18" s="3">
        <v>4</v>
      </c>
      <c r="AE18" s="3">
        <v>2</v>
      </c>
      <c r="AF18" s="3">
        <v>2</v>
      </c>
      <c r="AG18" s="3">
        <v>4</v>
      </c>
      <c r="AH18" s="3">
        <v>3</v>
      </c>
      <c r="AI18" s="23">
        <f t="shared" si="3"/>
        <v>51.724137931034484</v>
      </c>
      <c r="AJ18" s="23">
        <f t="shared" si="4"/>
        <v>91.724137931034477</v>
      </c>
      <c r="AK18" s="19">
        <v>39</v>
      </c>
      <c r="AL18" s="23">
        <f t="shared" si="5"/>
        <v>130.72413793103448</v>
      </c>
    </row>
    <row r="19" spans="1:38">
      <c r="A19" s="4" t="s">
        <v>84</v>
      </c>
      <c r="B19" s="4" t="s">
        <v>43</v>
      </c>
      <c r="C19" s="3">
        <v>1</v>
      </c>
      <c r="D19" s="3">
        <v>2</v>
      </c>
      <c r="E19" s="3">
        <v>0</v>
      </c>
      <c r="F19" s="3">
        <v>0</v>
      </c>
      <c r="G19" s="3">
        <v>3</v>
      </c>
      <c r="H19" s="3">
        <f t="shared" si="0"/>
        <v>6</v>
      </c>
      <c r="I19" s="3">
        <v>0</v>
      </c>
      <c r="J19" s="3">
        <v>2</v>
      </c>
      <c r="K19" s="3">
        <v>2</v>
      </c>
      <c r="L19" s="3">
        <v>2</v>
      </c>
      <c r="M19" s="3">
        <v>2</v>
      </c>
      <c r="N19" s="3">
        <f t="shared" si="1"/>
        <v>8</v>
      </c>
      <c r="O19" s="23">
        <f t="shared" si="2"/>
        <v>40</v>
      </c>
      <c r="P19" s="3">
        <v>5</v>
      </c>
      <c r="Q19" s="3">
        <v>3</v>
      </c>
      <c r="R19" s="3">
        <v>0</v>
      </c>
      <c r="S19" s="3">
        <v>4</v>
      </c>
      <c r="T19" s="3">
        <v>3</v>
      </c>
      <c r="U19" s="3">
        <v>2</v>
      </c>
      <c r="V19" s="3">
        <v>0</v>
      </c>
      <c r="W19" s="3">
        <v>1</v>
      </c>
      <c r="X19" s="3">
        <v>2</v>
      </c>
      <c r="Y19" s="3">
        <v>6</v>
      </c>
      <c r="Z19" s="3">
        <v>1</v>
      </c>
      <c r="AA19" s="3">
        <v>2</v>
      </c>
      <c r="AB19" s="3">
        <v>3</v>
      </c>
      <c r="AC19" s="3">
        <v>5</v>
      </c>
      <c r="AD19" s="3">
        <v>0</v>
      </c>
      <c r="AE19" s="3">
        <v>1</v>
      </c>
      <c r="AF19" s="3">
        <v>0</v>
      </c>
      <c r="AG19" s="3">
        <v>2</v>
      </c>
      <c r="AH19" s="3">
        <v>2</v>
      </c>
      <c r="AI19" s="23">
        <f t="shared" si="3"/>
        <v>48.275862068965516</v>
      </c>
      <c r="AJ19" s="23">
        <f t="shared" si="4"/>
        <v>88.275862068965523</v>
      </c>
      <c r="AK19" s="19">
        <v>29</v>
      </c>
      <c r="AL19" s="23">
        <f t="shared" si="5"/>
        <v>117.27586206896552</v>
      </c>
    </row>
    <row r="20" spans="1:38">
      <c r="A20" s="4" t="s">
        <v>149</v>
      </c>
      <c r="B20" s="4" t="s">
        <v>198</v>
      </c>
      <c r="C20" s="3">
        <v>2</v>
      </c>
      <c r="D20" s="3">
        <v>1</v>
      </c>
      <c r="E20" s="3">
        <v>0</v>
      </c>
      <c r="F20" s="3">
        <v>0</v>
      </c>
      <c r="G20" s="3">
        <v>1</v>
      </c>
      <c r="H20" s="3">
        <f t="shared" si="0"/>
        <v>4</v>
      </c>
      <c r="I20" s="3">
        <v>3</v>
      </c>
      <c r="J20" s="3">
        <v>1</v>
      </c>
      <c r="K20" s="3">
        <v>1</v>
      </c>
      <c r="L20" s="3">
        <v>2</v>
      </c>
      <c r="M20" s="3">
        <v>1</v>
      </c>
      <c r="N20" s="3">
        <f t="shared" si="1"/>
        <v>8</v>
      </c>
      <c r="O20" s="23">
        <f t="shared" si="2"/>
        <v>34.285714285714285</v>
      </c>
      <c r="P20" s="3">
        <v>7</v>
      </c>
      <c r="Q20" s="3">
        <v>1</v>
      </c>
      <c r="R20" s="3">
        <v>0</v>
      </c>
      <c r="S20" s="3">
        <v>1</v>
      </c>
      <c r="T20" s="3">
        <v>3</v>
      </c>
      <c r="U20" s="3">
        <v>4</v>
      </c>
      <c r="V20" s="3">
        <v>5</v>
      </c>
      <c r="W20" s="3">
        <v>1</v>
      </c>
      <c r="X20" s="3">
        <v>1</v>
      </c>
      <c r="Y20" s="3">
        <v>6</v>
      </c>
      <c r="Z20" s="3">
        <v>0</v>
      </c>
      <c r="AA20" s="3">
        <v>2</v>
      </c>
      <c r="AB20" s="3">
        <v>3</v>
      </c>
      <c r="AC20" s="3">
        <v>4</v>
      </c>
      <c r="AD20" s="3">
        <v>2</v>
      </c>
      <c r="AE20" s="3">
        <v>0</v>
      </c>
      <c r="AF20" s="3">
        <v>0</v>
      </c>
      <c r="AG20" s="3">
        <v>4</v>
      </c>
      <c r="AH20" s="3">
        <v>2</v>
      </c>
      <c r="AI20" s="23">
        <f t="shared" si="3"/>
        <v>52.873563218390807</v>
      </c>
      <c r="AJ20" s="23">
        <f t="shared" si="4"/>
        <v>87.159277504105091</v>
      </c>
      <c r="AK20" s="19">
        <v>42</v>
      </c>
      <c r="AL20" s="23">
        <f t="shared" si="5"/>
        <v>129.15927750410509</v>
      </c>
    </row>
    <row r="21" spans="1:38">
      <c r="A21" s="4" t="s">
        <v>55</v>
      </c>
      <c r="B21" s="4" t="s">
        <v>38</v>
      </c>
      <c r="C21" s="3">
        <v>2</v>
      </c>
      <c r="D21" s="3">
        <v>1</v>
      </c>
      <c r="E21" s="3">
        <v>0</v>
      </c>
      <c r="F21" s="3">
        <v>2</v>
      </c>
      <c r="G21" s="3">
        <v>2</v>
      </c>
      <c r="H21" s="3">
        <f t="shared" si="0"/>
        <v>7</v>
      </c>
      <c r="I21" s="3">
        <v>3</v>
      </c>
      <c r="J21" s="3">
        <v>2</v>
      </c>
      <c r="K21" s="3">
        <v>1</v>
      </c>
      <c r="L21" s="3">
        <v>1</v>
      </c>
      <c r="M21" s="3">
        <v>1</v>
      </c>
      <c r="N21" s="3">
        <f t="shared" si="1"/>
        <v>8</v>
      </c>
      <c r="O21" s="23">
        <f t="shared" si="2"/>
        <v>42.857142857142854</v>
      </c>
      <c r="P21" s="3">
        <v>4</v>
      </c>
      <c r="Q21" s="3">
        <v>2</v>
      </c>
      <c r="R21" s="3">
        <v>0</v>
      </c>
      <c r="S21" s="3">
        <v>1</v>
      </c>
      <c r="T21" s="3">
        <v>2</v>
      </c>
      <c r="U21" s="3">
        <v>4</v>
      </c>
      <c r="V21" s="3">
        <v>5</v>
      </c>
      <c r="W21" s="3">
        <v>1</v>
      </c>
      <c r="X21" s="3">
        <v>2</v>
      </c>
      <c r="Y21" s="3">
        <v>3</v>
      </c>
      <c r="Z21" s="3">
        <v>3</v>
      </c>
      <c r="AA21" s="3">
        <v>1</v>
      </c>
      <c r="AB21" s="3">
        <v>2</v>
      </c>
      <c r="AC21" s="3">
        <v>0</v>
      </c>
      <c r="AD21" s="3">
        <v>0</v>
      </c>
      <c r="AE21" s="3">
        <v>0</v>
      </c>
      <c r="AF21" s="3">
        <v>1</v>
      </c>
      <c r="AG21" s="3">
        <v>4</v>
      </c>
      <c r="AH21" s="3">
        <v>3</v>
      </c>
      <c r="AI21" s="23">
        <f t="shared" si="3"/>
        <v>43.678160919540232</v>
      </c>
      <c r="AJ21" s="23">
        <f t="shared" si="4"/>
        <v>86.535303776683094</v>
      </c>
      <c r="AK21" s="19">
        <v>60</v>
      </c>
      <c r="AL21" s="23">
        <f t="shared" si="5"/>
        <v>146.53530377668309</v>
      </c>
    </row>
    <row r="22" spans="1:38">
      <c r="A22" s="4" t="s">
        <v>81</v>
      </c>
      <c r="B22" s="4" t="s">
        <v>178</v>
      </c>
      <c r="C22" s="3">
        <v>2</v>
      </c>
      <c r="D22" s="3">
        <v>1</v>
      </c>
      <c r="E22" s="3">
        <v>1</v>
      </c>
      <c r="F22" s="3">
        <v>1</v>
      </c>
      <c r="G22" s="3">
        <v>1</v>
      </c>
      <c r="H22" s="3">
        <f t="shared" si="0"/>
        <v>6</v>
      </c>
      <c r="I22" s="3">
        <v>0</v>
      </c>
      <c r="J22" s="3">
        <v>2</v>
      </c>
      <c r="K22" s="3">
        <v>1</v>
      </c>
      <c r="L22" s="3">
        <v>1</v>
      </c>
      <c r="M22" s="3">
        <v>1</v>
      </c>
      <c r="N22" s="3">
        <f t="shared" si="1"/>
        <v>5</v>
      </c>
      <c r="O22" s="23">
        <f t="shared" si="2"/>
        <v>31.428571428571427</v>
      </c>
      <c r="P22" s="3">
        <v>7</v>
      </c>
      <c r="Q22" s="3">
        <v>2</v>
      </c>
      <c r="R22" s="3">
        <v>0</v>
      </c>
      <c r="S22" s="3">
        <v>1</v>
      </c>
      <c r="T22" s="3">
        <v>1</v>
      </c>
      <c r="U22" s="3">
        <v>4</v>
      </c>
      <c r="V22" s="3">
        <v>2</v>
      </c>
      <c r="W22" s="3">
        <v>1</v>
      </c>
      <c r="X22" s="3">
        <v>0</v>
      </c>
      <c r="Y22" s="3">
        <v>0</v>
      </c>
      <c r="Z22" s="3">
        <v>5</v>
      </c>
      <c r="AA22" s="3">
        <v>5</v>
      </c>
      <c r="AB22" s="3">
        <v>0</v>
      </c>
      <c r="AC22" s="3">
        <v>1</v>
      </c>
      <c r="AD22" s="3">
        <v>3</v>
      </c>
      <c r="AE22" s="3">
        <v>6</v>
      </c>
      <c r="AF22" s="3">
        <v>3</v>
      </c>
      <c r="AG22" s="3">
        <v>4</v>
      </c>
      <c r="AH22" s="3">
        <v>2</v>
      </c>
      <c r="AI22" s="23">
        <f t="shared" si="3"/>
        <v>54.022988505747129</v>
      </c>
      <c r="AJ22" s="23">
        <f t="shared" si="4"/>
        <v>85.451559934318553</v>
      </c>
      <c r="AK22" s="19">
        <v>26</v>
      </c>
      <c r="AL22" s="23">
        <f t="shared" si="5"/>
        <v>111.45155993431855</v>
      </c>
    </row>
    <row r="23" spans="1:38">
      <c r="A23" s="4" t="s">
        <v>0</v>
      </c>
      <c r="B23" s="4" t="s">
        <v>8</v>
      </c>
      <c r="C23" s="18">
        <v>2</v>
      </c>
      <c r="D23" s="3">
        <v>0</v>
      </c>
      <c r="E23" s="3">
        <v>4</v>
      </c>
      <c r="F23" s="3">
        <v>2</v>
      </c>
      <c r="G23" s="3">
        <v>1</v>
      </c>
      <c r="H23" s="3">
        <f t="shared" si="0"/>
        <v>9</v>
      </c>
      <c r="I23" s="3">
        <v>0</v>
      </c>
      <c r="J23" s="3">
        <v>2</v>
      </c>
      <c r="K23" s="3">
        <v>2</v>
      </c>
      <c r="L23" s="3">
        <v>2</v>
      </c>
      <c r="M23" s="3">
        <v>1</v>
      </c>
      <c r="N23" s="3">
        <f t="shared" si="1"/>
        <v>7</v>
      </c>
      <c r="O23" s="23">
        <f t="shared" si="2"/>
        <v>45.714285714285715</v>
      </c>
      <c r="P23" s="3">
        <v>6</v>
      </c>
      <c r="Q23" s="3">
        <v>0</v>
      </c>
      <c r="R23" s="3">
        <v>0</v>
      </c>
      <c r="S23" s="3">
        <v>1</v>
      </c>
      <c r="T23" s="3">
        <v>3</v>
      </c>
      <c r="U23" s="3">
        <v>0</v>
      </c>
      <c r="V23" s="3">
        <v>0</v>
      </c>
      <c r="W23" s="3">
        <v>1</v>
      </c>
      <c r="X23" s="3">
        <v>0</v>
      </c>
      <c r="Y23" s="3">
        <v>5</v>
      </c>
      <c r="Z23" s="3">
        <v>0</v>
      </c>
      <c r="AA23" s="3">
        <v>3</v>
      </c>
      <c r="AB23" s="3">
        <v>3</v>
      </c>
      <c r="AC23" s="3">
        <v>4</v>
      </c>
      <c r="AD23" s="3">
        <v>0</v>
      </c>
      <c r="AE23" s="3">
        <v>3</v>
      </c>
      <c r="AF23" s="3">
        <v>1</v>
      </c>
      <c r="AG23" s="3">
        <v>2</v>
      </c>
      <c r="AH23" s="3">
        <v>2</v>
      </c>
      <c r="AI23" s="23">
        <f t="shared" si="3"/>
        <v>39.080459770114942</v>
      </c>
      <c r="AJ23" s="23">
        <f t="shared" si="4"/>
        <v>84.794745484400664</v>
      </c>
      <c r="AK23" s="19">
        <v>22</v>
      </c>
      <c r="AL23" s="23">
        <f t="shared" si="5"/>
        <v>106.79474548440066</v>
      </c>
    </row>
    <row r="24" spans="1:38">
      <c r="A24" s="4" t="s">
        <v>80</v>
      </c>
      <c r="B24" s="4" t="s">
        <v>177</v>
      </c>
      <c r="C24" s="3">
        <v>0</v>
      </c>
      <c r="D24" s="3">
        <v>2</v>
      </c>
      <c r="E24" s="3">
        <v>1</v>
      </c>
      <c r="F24" s="3">
        <v>1</v>
      </c>
      <c r="G24" s="3">
        <v>2</v>
      </c>
      <c r="H24" s="3">
        <f t="shared" si="0"/>
        <v>6</v>
      </c>
      <c r="I24" s="3">
        <v>2</v>
      </c>
      <c r="J24" s="3">
        <v>1</v>
      </c>
      <c r="K24" s="3">
        <v>1</v>
      </c>
      <c r="L24" s="3">
        <v>1</v>
      </c>
      <c r="M24" s="3">
        <v>0</v>
      </c>
      <c r="N24" s="3">
        <f t="shared" si="1"/>
        <v>5</v>
      </c>
      <c r="O24" s="23">
        <f t="shared" si="2"/>
        <v>31.428571428571427</v>
      </c>
      <c r="P24" s="3">
        <v>5</v>
      </c>
      <c r="Q24" s="3">
        <v>3</v>
      </c>
      <c r="R24" s="3">
        <v>0</v>
      </c>
      <c r="S24" s="3">
        <v>4</v>
      </c>
      <c r="T24" s="3">
        <v>3</v>
      </c>
      <c r="U24" s="3">
        <v>4</v>
      </c>
      <c r="V24" s="3">
        <v>0</v>
      </c>
      <c r="W24" s="3">
        <v>1</v>
      </c>
      <c r="X24" s="3">
        <v>2</v>
      </c>
      <c r="Y24" s="3">
        <v>6</v>
      </c>
      <c r="Z24" s="3">
        <v>1</v>
      </c>
      <c r="AA24" s="3">
        <v>2</v>
      </c>
      <c r="AB24" s="3">
        <v>3</v>
      </c>
      <c r="AC24" s="3">
        <v>3</v>
      </c>
      <c r="AD24" s="3">
        <v>0</v>
      </c>
      <c r="AE24" s="3">
        <v>2</v>
      </c>
      <c r="AF24" s="3">
        <v>1</v>
      </c>
      <c r="AG24" s="3">
        <v>2</v>
      </c>
      <c r="AH24" s="3">
        <v>4</v>
      </c>
      <c r="AI24" s="23">
        <f t="shared" si="3"/>
        <v>52.873563218390807</v>
      </c>
      <c r="AJ24" s="23">
        <f t="shared" si="4"/>
        <v>84.30213464696223</v>
      </c>
      <c r="AK24" s="19">
        <v>34</v>
      </c>
      <c r="AL24" s="23">
        <f t="shared" si="5"/>
        <v>118.30213464696223</v>
      </c>
    </row>
    <row r="25" spans="1:38">
      <c r="A25" s="4" t="s">
        <v>56</v>
      </c>
      <c r="B25" s="4" t="s">
        <v>168</v>
      </c>
      <c r="C25" s="3">
        <v>1</v>
      </c>
      <c r="D25" s="3">
        <v>2</v>
      </c>
      <c r="E25" s="3">
        <v>3</v>
      </c>
      <c r="F25" s="3">
        <v>0</v>
      </c>
      <c r="G25" s="3">
        <v>1</v>
      </c>
      <c r="H25" s="3">
        <f t="shared" si="0"/>
        <v>7</v>
      </c>
      <c r="I25" s="3">
        <v>0</v>
      </c>
      <c r="J25" s="3">
        <v>2</v>
      </c>
      <c r="K25" s="3">
        <v>2</v>
      </c>
      <c r="L25" s="3">
        <v>2</v>
      </c>
      <c r="M25" s="3">
        <v>1</v>
      </c>
      <c r="N25" s="3">
        <f t="shared" si="1"/>
        <v>7</v>
      </c>
      <c r="O25" s="23">
        <f t="shared" si="2"/>
        <v>40</v>
      </c>
      <c r="P25" s="3">
        <v>5</v>
      </c>
      <c r="Q25" s="3">
        <v>2</v>
      </c>
      <c r="R25" s="3">
        <v>1</v>
      </c>
      <c r="S25" s="3">
        <v>1</v>
      </c>
      <c r="T25" s="3">
        <v>0</v>
      </c>
      <c r="U25" s="3">
        <v>2</v>
      </c>
      <c r="V25" s="3">
        <v>1</v>
      </c>
      <c r="W25" s="3">
        <v>0</v>
      </c>
      <c r="X25" s="3">
        <v>2</v>
      </c>
      <c r="Y25" s="3">
        <v>0</v>
      </c>
      <c r="Z25" s="3">
        <v>3</v>
      </c>
      <c r="AA25" s="3">
        <v>3</v>
      </c>
      <c r="AB25" s="3">
        <v>3</v>
      </c>
      <c r="AC25" s="3">
        <v>2</v>
      </c>
      <c r="AD25" s="3">
        <v>2</v>
      </c>
      <c r="AE25" s="3">
        <v>7</v>
      </c>
      <c r="AF25" s="3">
        <v>0</v>
      </c>
      <c r="AG25" s="3">
        <v>2</v>
      </c>
      <c r="AH25" s="3">
        <v>2</v>
      </c>
      <c r="AI25" s="23">
        <f t="shared" si="3"/>
        <v>43.678160919540232</v>
      </c>
      <c r="AJ25" s="23">
        <f t="shared" si="4"/>
        <v>83.678160919540232</v>
      </c>
      <c r="AK25" s="19">
        <v>49</v>
      </c>
      <c r="AL25" s="23">
        <f t="shared" si="5"/>
        <v>132.67816091954023</v>
      </c>
    </row>
    <row r="26" spans="1:38">
      <c r="A26" s="13" t="s">
        <v>219</v>
      </c>
      <c r="B26" s="14" t="s">
        <v>213</v>
      </c>
      <c r="C26" s="3">
        <v>1</v>
      </c>
      <c r="D26" s="3">
        <v>1</v>
      </c>
      <c r="E26" s="3">
        <v>2</v>
      </c>
      <c r="F26" s="3">
        <v>2</v>
      </c>
      <c r="G26" s="3">
        <v>0</v>
      </c>
      <c r="H26" s="3">
        <f t="shared" si="0"/>
        <v>6</v>
      </c>
      <c r="I26" s="3">
        <v>2</v>
      </c>
      <c r="J26" s="3">
        <v>1</v>
      </c>
      <c r="K26" s="3">
        <v>1</v>
      </c>
      <c r="L26" s="3">
        <v>1</v>
      </c>
      <c r="M26" s="3">
        <v>0</v>
      </c>
      <c r="N26" s="3">
        <f t="shared" si="1"/>
        <v>5</v>
      </c>
      <c r="O26" s="23">
        <f t="shared" si="2"/>
        <v>31.428571428571427</v>
      </c>
      <c r="P26" s="3">
        <v>6</v>
      </c>
      <c r="Q26" s="3">
        <v>2</v>
      </c>
      <c r="R26" s="3">
        <v>0</v>
      </c>
      <c r="S26" s="3">
        <v>2</v>
      </c>
      <c r="T26" s="3">
        <v>4</v>
      </c>
      <c r="U26" s="3">
        <v>3</v>
      </c>
      <c r="V26" s="3">
        <v>3</v>
      </c>
      <c r="W26" s="3">
        <v>0</v>
      </c>
      <c r="X26" s="3">
        <v>1</v>
      </c>
      <c r="Y26" s="3">
        <v>0</v>
      </c>
      <c r="Z26" s="3">
        <v>4</v>
      </c>
      <c r="AA26" s="3">
        <v>2</v>
      </c>
      <c r="AB26" s="3">
        <v>2</v>
      </c>
      <c r="AC26" s="3">
        <v>3</v>
      </c>
      <c r="AD26" s="3">
        <v>3</v>
      </c>
      <c r="AE26" s="3">
        <v>4</v>
      </c>
      <c r="AF26" s="3">
        <v>2</v>
      </c>
      <c r="AG26" s="3">
        <v>2</v>
      </c>
      <c r="AH26" s="3">
        <v>2</v>
      </c>
      <c r="AI26" s="23">
        <f t="shared" si="3"/>
        <v>51.724137931034484</v>
      </c>
      <c r="AJ26" s="23">
        <f t="shared" si="4"/>
        <v>83.152709359605907</v>
      </c>
      <c r="AK26" s="19">
        <v>14</v>
      </c>
      <c r="AL26" s="23">
        <f t="shared" si="5"/>
        <v>97.152709359605907</v>
      </c>
    </row>
    <row r="27" spans="1:38">
      <c r="A27" s="4" t="s">
        <v>39</v>
      </c>
      <c r="B27" s="4" t="s">
        <v>131</v>
      </c>
      <c r="C27" s="3">
        <v>2</v>
      </c>
      <c r="D27" s="3">
        <v>2</v>
      </c>
      <c r="E27" s="3">
        <v>0</v>
      </c>
      <c r="F27" s="3">
        <v>2</v>
      </c>
      <c r="G27" s="3">
        <v>2</v>
      </c>
      <c r="H27" s="3">
        <f t="shared" si="0"/>
        <v>8</v>
      </c>
      <c r="I27" s="3">
        <v>2</v>
      </c>
      <c r="J27" s="3">
        <v>2</v>
      </c>
      <c r="K27" s="3">
        <v>1</v>
      </c>
      <c r="L27" s="3">
        <v>2</v>
      </c>
      <c r="M27" s="3">
        <v>2</v>
      </c>
      <c r="N27" s="3">
        <f t="shared" si="1"/>
        <v>9</v>
      </c>
      <c r="O27" s="23">
        <f t="shared" si="2"/>
        <v>48.571428571428569</v>
      </c>
      <c r="P27" s="3">
        <v>7</v>
      </c>
      <c r="Q27" s="3">
        <v>1</v>
      </c>
      <c r="R27" s="3">
        <v>0</v>
      </c>
      <c r="S27" s="3">
        <v>1</v>
      </c>
      <c r="T27" s="3">
        <v>0</v>
      </c>
      <c r="U27" s="3">
        <v>2</v>
      </c>
      <c r="V27" s="3">
        <v>0</v>
      </c>
      <c r="W27" s="3">
        <v>1</v>
      </c>
      <c r="X27" s="3">
        <v>0</v>
      </c>
      <c r="Y27" s="3">
        <v>0</v>
      </c>
      <c r="Z27" s="3">
        <v>3</v>
      </c>
      <c r="AA27" s="3">
        <v>1</v>
      </c>
      <c r="AB27" s="3">
        <v>2</v>
      </c>
      <c r="AC27" s="3">
        <v>0</v>
      </c>
      <c r="AD27" s="3">
        <v>0</v>
      </c>
      <c r="AE27" s="3">
        <v>3</v>
      </c>
      <c r="AF27" s="3">
        <v>2</v>
      </c>
      <c r="AG27" s="3">
        <v>3</v>
      </c>
      <c r="AH27" s="3">
        <v>4</v>
      </c>
      <c r="AI27" s="23">
        <f t="shared" si="3"/>
        <v>34.482758620689658</v>
      </c>
      <c r="AJ27" s="23">
        <f t="shared" si="4"/>
        <v>83.054187192118235</v>
      </c>
      <c r="AK27" s="19">
        <v>37</v>
      </c>
      <c r="AL27" s="23">
        <f t="shared" si="5"/>
        <v>120.05418719211823</v>
      </c>
    </row>
    <row r="28" spans="1:38">
      <c r="A28" s="4" t="s">
        <v>47</v>
      </c>
      <c r="B28" s="4" t="s">
        <v>155</v>
      </c>
      <c r="C28" s="3">
        <v>2</v>
      </c>
      <c r="D28" s="3">
        <v>2</v>
      </c>
      <c r="E28" s="3">
        <v>2</v>
      </c>
      <c r="F28" s="3">
        <v>3</v>
      </c>
      <c r="G28" s="3">
        <v>1</v>
      </c>
      <c r="H28" s="3">
        <f t="shared" si="0"/>
        <v>10</v>
      </c>
      <c r="I28" s="3">
        <v>0</v>
      </c>
      <c r="J28" s="3">
        <v>1</v>
      </c>
      <c r="K28" s="3">
        <v>3</v>
      </c>
      <c r="L28" s="3">
        <v>2</v>
      </c>
      <c r="M28" s="3">
        <v>0</v>
      </c>
      <c r="N28" s="3">
        <f t="shared" si="1"/>
        <v>6</v>
      </c>
      <c r="O28" s="23">
        <f t="shared" si="2"/>
        <v>45.714285714285715</v>
      </c>
      <c r="P28" s="3">
        <v>8</v>
      </c>
      <c r="Q28" s="3">
        <v>1</v>
      </c>
      <c r="R28" s="3">
        <v>0</v>
      </c>
      <c r="S28" s="3">
        <v>2</v>
      </c>
      <c r="T28" s="3">
        <v>0</v>
      </c>
      <c r="U28" s="3">
        <v>4</v>
      </c>
      <c r="V28" s="3">
        <v>0</v>
      </c>
      <c r="W28" s="3">
        <v>1</v>
      </c>
      <c r="X28" s="3">
        <v>1</v>
      </c>
      <c r="Y28" s="3">
        <v>0</v>
      </c>
      <c r="Z28" s="3">
        <v>2</v>
      </c>
      <c r="AA28" s="3">
        <v>0</v>
      </c>
      <c r="AB28" s="3">
        <v>2</v>
      </c>
      <c r="AC28" s="3">
        <v>0</v>
      </c>
      <c r="AD28" s="3">
        <v>0</v>
      </c>
      <c r="AE28" s="3">
        <v>4</v>
      </c>
      <c r="AF28" s="3">
        <v>0</v>
      </c>
      <c r="AG28" s="3">
        <v>2</v>
      </c>
      <c r="AH28" s="3">
        <v>3</v>
      </c>
      <c r="AI28" s="23">
        <f t="shared" si="3"/>
        <v>34.482758620689658</v>
      </c>
      <c r="AJ28" s="23">
        <f t="shared" si="4"/>
        <v>80.197044334975374</v>
      </c>
      <c r="AK28" s="26">
        <v>0</v>
      </c>
      <c r="AL28" s="23">
        <f t="shared" si="5"/>
        <v>80.197044334975374</v>
      </c>
    </row>
    <row r="29" spans="1:38">
      <c r="A29" s="4" t="s">
        <v>112</v>
      </c>
      <c r="B29" s="4" t="s">
        <v>184</v>
      </c>
      <c r="C29" s="3">
        <v>1</v>
      </c>
      <c r="D29" s="3">
        <v>1</v>
      </c>
      <c r="E29" s="3">
        <v>2</v>
      </c>
      <c r="F29" s="3">
        <v>1</v>
      </c>
      <c r="G29" s="3">
        <v>0</v>
      </c>
      <c r="H29" s="3">
        <f t="shared" si="0"/>
        <v>5</v>
      </c>
      <c r="I29" s="3">
        <v>0</v>
      </c>
      <c r="J29" s="3">
        <v>2</v>
      </c>
      <c r="K29" s="3">
        <v>1</v>
      </c>
      <c r="L29" s="3">
        <v>1</v>
      </c>
      <c r="M29" s="3">
        <v>2</v>
      </c>
      <c r="N29" s="3">
        <f t="shared" si="1"/>
        <v>6</v>
      </c>
      <c r="O29" s="23">
        <f t="shared" si="2"/>
        <v>31.428571428571427</v>
      </c>
      <c r="P29" s="3">
        <v>7</v>
      </c>
      <c r="Q29" s="3">
        <v>0</v>
      </c>
      <c r="R29" s="3">
        <v>1</v>
      </c>
      <c r="S29" s="3">
        <v>1</v>
      </c>
      <c r="T29" s="3">
        <v>2</v>
      </c>
      <c r="U29" s="3">
        <v>4</v>
      </c>
      <c r="V29" s="3">
        <v>0</v>
      </c>
      <c r="W29" s="3">
        <v>1</v>
      </c>
      <c r="X29" s="3">
        <v>2</v>
      </c>
      <c r="Y29" s="3">
        <v>0</v>
      </c>
      <c r="Z29" s="3">
        <v>1</v>
      </c>
      <c r="AA29" s="3">
        <v>3</v>
      </c>
      <c r="AB29" s="3">
        <v>1</v>
      </c>
      <c r="AC29" s="3">
        <v>1</v>
      </c>
      <c r="AD29" s="3">
        <v>5</v>
      </c>
      <c r="AE29" s="3">
        <v>3</v>
      </c>
      <c r="AF29" s="3">
        <v>2</v>
      </c>
      <c r="AG29" s="3">
        <v>4</v>
      </c>
      <c r="AH29" s="3">
        <v>3</v>
      </c>
      <c r="AI29" s="23">
        <f t="shared" si="3"/>
        <v>47.126436781609193</v>
      </c>
      <c r="AJ29" s="23">
        <f t="shared" si="4"/>
        <v>78.555008210180617</v>
      </c>
      <c r="AK29" s="19">
        <v>63</v>
      </c>
      <c r="AL29" s="23">
        <f t="shared" si="5"/>
        <v>141.55500821018063</v>
      </c>
    </row>
    <row r="30" spans="1:38">
      <c r="A30" s="4" t="s">
        <v>36</v>
      </c>
      <c r="B30" s="4" t="s">
        <v>116</v>
      </c>
      <c r="C30" s="3">
        <v>2</v>
      </c>
      <c r="D30" s="3">
        <v>1</v>
      </c>
      <c r="E30" s="3">
        <v>2</v>
      </c>
      <c r="F30" s="3">
        <v>2</v>
      </c>
      <c r="G30" s="3">
        <v>1</v>
      </c>
      <c r="H30" s="3">
        <f t="shared" si="0"/>
        <v>8</v>
      </c>
      <c r="I30" s="3">
        <v>1</v>
      </c>
      <c r="J30" s="3">
        <v>2</v>
      </c>
      <c r="K30" s="3">
        <v>1</v>
      </c>
      <c r="L30" s="3">
        <v>1</v>
      </c>
      <c r="M30" s="3">
        <v>1</v>
      </c>
      <c r="N30" s="3">
        <f t="shared" si="1"/>
        <v>6</v>
      </c>
      <c r="O30" s="23">
        <f t="shared" si="2"/>
        <v>40</v>
      </c>
      <c r="P30" s="3">
        <v>8</v>
      </c>
      <c r="Q30" s="3">
        <v>0</v>
      </c>
      <c r="R30" s="3">
        <v>0</v>
      </c>
      <c r="S30" s="3">
        <v>0</v>
      </c>
      <c r="T30" s="3">
        <v>4</v>
      </c>
      <c r="U30" s="3">
        <v>0</v>
      </c>
      <c r="V30" s="3">
        <v>0</v>
      </c>
      <c r="W30" s="3">
        <v>1</v>
      </c>
      <c r="X30" s="3">
        <v>2</v>
      </c>
      <c r="Y30" s="3">
        <v>2</v>
      </c>
      <c r="Z30" s="3">
        <v>1</v>
      </c>
      <c r="AA30" s="3">
        <v>0</v>
      </c>
      <c r="AB30" s="3">
        <v>3</v>
      </c>
      <c r="AC30" s="3">
        <v>2</v>
      </c>
      <c r="AD30" s="3">
        <v>2</v>
      </c>
      <c r="AE30" s="3">
        <v>0</v>
      </c>
      <c r="AF30" s="3">
        <v>0</v>
      </c>
      <c r="AG30" s="3">
        <v>4</v>
      </c>
      <c r="AH30" s="3">
        <v>4</v>
      </c>
      <c r="AI30" s="23">
        <f t="shared" si="3"/>
        <v>37.931034482758619</v>
      </c>
      <c r="AJ30" s="23">
        <f t="shared" si="4"/>
        <v>77.931034482758619</v>
      </c>
      <c r="AK30" s="19">
        <v>26</v>
      </c>
      <c r="AL30" s="23">
        <f t="shared" si="5"/>
        <v>103.93103448275862</v>
      </c>
    </row>
    <row r="31" spans="1:38">
      <c r="A31" s="4" t="s">
        <v>51</v>
      </c>
      <c r="B31" s="4" t="s">
        <v>135</v>
      </c>
      <c r="C31" s="3">
        <v>0</v>
      </c>
      <c r="D31" s="3">
        <v>1</v>
      </c>
      <c r="E31" s="3">
        <v>0</v>
      </c>
      <c r="F31" s="3">
        <v>2</v>
      </c>
      <c r="G31" s="3">
        <v>2</v>
      </c>
      <c r="H31" s="3">
        <f t="shared" si="0"/>
        <v>5</v>
      </c>
      <c r="I31" s="3">
        <v>1</v>
      </c>
      <c r="J31" s="3">
        <v>2</v>
      </c>
      <c r="K31" s="3">
        <v>2</v>
      </c>
      <c r="L31" s="3">
        <v>2</v>
      </c>
      <c r="M31" s="3">
        <v>1</v>
      </c>
      <c r="N31" s="3">
        <f t="shared" si="1"/>
        <v>8</v>
      </c>
      <c r="O31" s="23">
        <f t="shared" si="2"/>
        <v>37.142857142857146</v>
      </c>
      <c r="P31" s="3">
        <v>7</v>
      </c>
      <c r="Q31" s="3">
        <v>1</v>
      </c>
      <c r="R31" s="3">
        <v>0</v>
      </c>
      <c r="S31" s="3">
        <v>1</v>
      </c>
      <c r="T31" s="3">
        <v>1</v>
      </c>
      <c r="U31" s="3">
        <v>4</v>
      </c>
      <c r="V31" s="3">
        <v>0</v>
      </c>
      <c r="W31" s="3">
        <v>0</v>
      </c>
      <c r="X31" s="3">
        <v>0</v>
      </c>
      <c r="Y31" s="3">
        <v>6</v>
      </c>
      <c r="Z31" s="3">
        <v>1</v>
      </c>
      <c r="AA31" s="3">
        <v>2</v>
      </c>
      <c r="AB31" s="3">
        <v>0</v>
      </c>
      <c r="AC31" s="3">
        <v>0</v>
      </c>
      <c r="AD31" s="3">
        <v>2</v>
      </c>
      <c r="AE31" s="3">
        <v>3</v>
      </c>
      <c r="AF31" s="3">
        <v>2</v>
      </c>
      <c r="AG31" s="3">
        <v>3</v>
      </c>
      <c r="AH31" s="3">
        <v>2</v>
      </c>
      <c r="AI31" s="23">
        <f t="shared" si="3"/>
        <v>40.229885057471265</v>
      </c>
      <c r="AJ31" s="23">
        <f t="shared" si="4"/>
        <v>77.372742200328418</v>
      </c>
      <c r="AK31" s="19">
        <v>40</v>
      </c>
      <c r="AL31" s="23">
        <f t="shared" si="5"/>
        <v>117.37274220032842</v>
      </c>
    </row>
    <row r="32" spans="1:38">
      <c r="A32" s="4" t="s">
        <v>13</v>
      </c>
      <c r="B32" s="4" t="s">
        <v>53</v>
      </c>
      <c r="C32" s="3">
        <v>1</v>
      </c>
      <c r="D32" s="3">
        <v>2</v>
      </c>
      <c r="E32" s="3">
        <v>2</v>
      </c>
      <c r="F32" s="3">
        <v>0</v>
      </c>
      <c r="G32" s="3">
        <v>0</v>
      </c>
      <c r="H32" s="3">
        <f t="shared" si="0"/>
        <v>5</v>
      </c>
      <c r="I32" s="3">
        <v>5</v>
      </c>
      <c r="J32" s="3">
        <v>1</v>
      </c>
      <c r="K32" s="3">
        <v>2</v>
      </c>
      <c r="L32" s="3">
        <v>1</v>
      </c>
      <c r="M32" s="3">
        <v>1</v>
      </c>
      <c r="N32" s="3">
        <f t="shared" si="1"/>
        <v>10</v>
      </c>
      <c r="O32" s="23">
        <f t="shared" si="2"/>
        <v>42.857142857142854</v>
      </c>
      <c r="P32" s="3">
        <v>5</v>
      </c>
      <c r="Q32" s="3">
        <v>3</v>
      </c>
      <c r="R32" s="3">
        <v>0</v>
      </c>
      <c r="S32" s="3">
        <v>1</v>
      </c>
      <c r="T32" s="3">
        <v>4</v>
      </c>
      <c r="U32" s="3">
        <v>0</v>
      </c>
      <c r="V32" s="3">
        <v>0</v>
      </c>
      <c r="W32" s="3">
        <v>1</v>
      </c>
      <c r="X32" s="3">
        <v>0</v>
      </c>
      <c r="Y32" s="3">
        <v>2</v>
      </c>
      <c r="Z32" s="3">
        <v>2</v>
      </c>
      <c r="AA32" s="3">
        <v>1</v>
      </c>
      <c r="AB32" s="3">
        <v>0</v>
      </c>
      <c r="AC32" s="3">
        <v>3</v>
      </c>
      <c r="AD32" s="3">
        <v>0</v>
      </c>
      <c r="AE32" s="3">
        <v>0</v>
      </c>
      <c r="AF32" s="3">
        <v>3</v>
      </c>
      <c r="AG32" s="3">
        <v>3</v>
      </c>
      <c r="AH32" s="3">
        <v>2</v>
      </c>
      <c r="AI32" s="23">
        <f t="shared" si="3"/>
        <v>34.482758620689658</v>
      </c>
      <c r="AJ32" s="23">
        <f t="shared" si="4"/>
        <v>77.339901477832512</v>
      </c>
      <c r="AK32" s="19">
        <v>42</v>
      </c>
      <c r="AL32" s="23">
        <f t="shared" si="5"/>
        <v>119.33990147783251</v>
      </c>
    </row>
    <row r="33" spans="1:38">
      <c r="A33" s="13" t="s">
        <v>164</v>
      </c>
      <c r="B33" s="13" t="s">
        <v>213</v>
      </c>
      <c r="C33" s="3">
        <v>1</v>
      </c>
      <c r="D33" s="3">
        <v>2</v>
      </c>
      <c r="E33" s="3">
        <v>1</v>
      </c>
      <c r="F33" s="3">
        <v>0</v>
      </c>
      <c r="G33" s="3">
        <v>1</v>
      </c>
      <c r="H33" s="3">
        <f t="shared" si="0"/>
        <v>5</v>
      </c>
      <c r="I33" s="3">
        <v>0</v>
      </c>
      <c r="J33" s="3">
        <v>1</v>
      </c>
      <c r="K33" s="3">
        <v>2</v>
      </c>
      <c r="L33" s="3">
        <v>2</v>
      </c>
      <c r="M33" s="3">
        <v>2</v>
      </c>
      <c r="N33" s="3">
        <f t="shared" si="1"/>
        <v>7</v>
      </c>
      <c r="O33" s="23">
        <f t="shared" si="2"/>
        <v>34.285714285714285</v>
      </c>
      <c r="P33" s="3">
        <v>7</v>
      </c>
      <c r="Q33" s="3">
        <v>1</v>
      </c>
      <c r="R33" s="3">
        <v>0</v>
      </c>
      <c r="S33" s="3">
        <v>4</v>
      </c>
      <c r="T33" s="3">
        <v>3</v>
      </c>
      <c r="U33" s="3">
        <v>0</v>
      </c>
      <c r="V33" s="3">
        <v>0</v>
      </c>
      <c r="W33" s="3">
        <v>1</v>
      </c>
      <c r="X33" s="3">
        <v>2</v>
      </c>
      <c r="Y33" s="3">
        <v>0</v>
      </c>
      <c r="Z33" s="3">
        <v>1</v>
      </c>
      <c r="AA33" s="3">
        <v>1</v>
      </c>
      <c r="AB33" s="3">
        <v>0</v>
      </c>
      <c r="AC33" s="3">
        <v>0</v>
      </c>
      <c r="AD33" s="3">
        <v>6</v>
      </c>
      <c r="AE33" s="3">
        <v>6</v>
      </c>
      <c r="AF33" s="3">
        <v>1</v>
      </c>
      <c r="AG33" s="3">
        <v>2</v>
      </c>
      <c r="AH33" s="3">
        <v>2</v>
      </c>
      <c r="AI33" s="23">
        <f t="shared" si="3"/>
        <v>42.528735632183903</v>
      </c>
      <c r="AJ33" s="23">
        <f t="shared" si="4"/>
        <v>76.814449917898187</v>
      </c>
      <c r="AK33" s="19">
        <v>51</v>
      </c>
      <c r="AL33" s="23">
        <f t="shared" si="5"/>
        <v>127.81444991789819</v>
      </c>
    </row>
    <row r="34" spans="1:38">
      <c r="A34" s="13" t="s">
        <v>97</v>
      </c>
      <c r="B34" s="13" t="s">
        <v>213</v>
      </c>
      <c r="C34" s="3">
        <v>1</v>
      </c>
      <c r="D34" s="3">
        <v>1</v>
      </c>
      <c r="E34" s="3">
        <v>2</v>
      </c>
      <c r="F34" s="3">
        <v>2</v>
      </c>
      <c r="G34" s="3">
        <v>0</v>
      </c>
      <c r="H34" s="3">
        <f t="shared" ref="H34:H65" si="6">SUM(C34:G34)</f>
        <v>6</v>
      </c>
      <c r="I34" s="3">
        <v>1</v>
      </c>
      <c r="J34" s="3">
        <v>1</v>
      </c>
      <c r="K34" s="3">
        <v>1</v>
      </c>
      <c r="L34" s="3">
        <v>0</v>
      </c>
      <c r="M34" s="3">
        <v>0</v>
      </c>
      <c r="N34" s="3">
        <f t="shared" ref="N34:N65" si="7">SUM(I34:M34)</f>
        <v>3</v>
      </c>
      <c r="O34" s="23">
        <f t="shared" ref="O34:O65" si="8">SUM(H34,N34)/35*100</f>
        <v>25.714285714285712</v>
      </c>
      <c r="P34" s="3">
        <v>7</v>
      </c>
      <c r="Q34" s="3">
        <v>2</v>
      </c>
      <c r="R34" s="3">
        <v>0</v>
      </c>
      <c r="S34" s="3">
        <v>1</v>
      </c>
      <c r="T34" s="3">
        <v>5</v>
      </c>
      <c r="U34" s="3">
        <v>3</v>
      </c>
      <c r="V34" s="3">
        <v>3</v>
      </c>
      <c r="W34" s="3">
        <v>1</v>
      </c>
      <c r="X34" s="3">
        <v>0</v>
      </c>
      <c r="Y34" s="3">
        <v>3</v>
      </c>
      <c r="Z34" s="3">
        <v>2</v>
      </c>
      <c r="AA34" s="3">
        <v>2</v>
      </c>
      <c r="AB34" s="3">
        <v>2</v>
      </c>
      <c r="AC34" s="3">
        <v>1</v>
      </c>
      <c r="AD34" s="3">
        <v>0</v>
      </c>
      <c r="AE34" s="3">
        <v>1</v>
      </c>
      <c r="AF34" s="3">
        <v>3</v>
      </c>
      <c r="AG34" s="3">
        <v>3</v>
      </c>
      <c r="AH34" s="3">
        <v>4</v>
      </c>
      <c r="AI34" s="23">
        <f t="shared" ref="AI34:AI65" si="9">SUM(P34:AH34)/87*100</f>
        <v>49.425287356321839</v>
      </c>
      <c r="AJ34" s="23">
        <f t="shared" ref="AJ34:AJ65" si="10">SUM(O34,AI34)</f>
        <v>75.139573070607554</v>
      </c>
      <c r="AK34" s="19">
        <v>49</v>
      </c>
      <c r="AL34" s="23">
        <f t="shared" ref="AL34:AL65" si="11">SUM(AJ34:AK34)</f>
        <v>124.13957307060755</v>
      </c>
    </row>
    <row r="35" spans="1:38">
      <c r="A35" s="4" t="s">
        <v>61</v>
      </c>
      <c r="B35" s="4" t="s">
        <v>85</v>
      </c>
      <c r="C35" s="3">
        <v>0</v>
      </c>
      <c r="D35" s="3">
        <v>2</v>
      </c>
      <c r="E35" s="3">
        <v>0</v>
      </c>
      <c r="F35" s="3">
        <v>2</v>
      </c>
      <c r="G35" s="3">
        <v>1</v>
      </c>
      <c r="H35" s="3">
        <f t="shared" si="6"/>
        <v>5</v>
      </c>
      <c r="I35" s="3">
        <v>0</v>
      </c>
      <c r="J35" s="3">
        <v>3</v>
      </c>
      <c r="K35" s="3">
        <v>2</v>
      </c>
      <c r="L35" s="3">
        <v>2</v>
      </c>
      <c r="M35" s="3">
        <v>2</v>
      </c>
      <c r="N35" s="3">
        <f t="shared" si="7"/>
        <v>9</v>
      </c>
      <c r="O35" s="23">
        <f t="shared" si="8"/>
        <v>40</v>
      </c>
      <c r="P35" s="3">
        <v>10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2</v>
      </c>
      <c r="Y35" s="3">
        <v>0</v>
      </c>
      <c r="Z35" s="3">
        <v>2</v>
      </c>
      <c r="AA35" s="3">
        <v>2</v>
      </c>
      <c r="AB35" s="3">
        <v>0</v>
      </c>
      <c r="AC35" s="3">
        <v>1</v>
      </c>
      <c r="AD35" s="3">
        <v>0</v>
      </c>
      <c r="AE35" s="3">
        <v>3</v>
      </c>
      <c r="AF35" s="3">
        <v>3</v>
      </c>
      <c r="AG35" s="3">
        <v>0</v>
      </c>
      <c r="AH35" s="3">
        <v>4</v>
      </c>
      <c r="AI35" s="23">
        <f t="shared" si="9"/>
        <v>31.03448275862069</v>
      </c>
      <c r="AJ35" s="23">
        <f t="shared" si="10"/>
        <v>71.034482758620697</v>
      </c>
      <c r="AK35" s="26" t="s">
        <v>278</v>
      </c>
      <c r="AL35" s="23">
        <f t="shared" si="11"/>
        <v>71.034482758620697</v>
      </c>
    </row>
    <row r="36" spans="1:38">
      <c r="A36" s="4" t="s">
        <v>21</v>
      </c>
      <c r="B36" s="4" t="s">
        <v>85</v>
      </c>
      <c r="C36" s="3">
        <v>1</v>
      </c>
      <c r="D36" s="3">
        <v>0</v>
      </c>
      <c r="E36" s="3">
        <v>0</v>
      </c>
      <c r="F36" s="3">
        <v>1</v>
      </c>
      <c r="G36" s="3">
        <v>0</v>
      </c>
      <c r="H36" s="3">
        <f t="shared" si="6"/>
        <v>2</v>
      </c>
      <c r="I36" s="3">
        <v>1</v>
      </c>
      <c r="J36" s="3">
        <v>2</v>
      </c>
      <c r="K36" s="3">
        <v>2</v>
      </c>
      <c r="L36" s="3">
        <v>1</v>
      </c>
      <c r="M36" s="3">
        <v>0</v>
      </c>
      <c r="N36" s="3">
        <f t="shared" si="7"/>
        <v>6</v>
      </c>
      <c r="O36" s="23">
        <f t="shared" si="8"/>
        <v>22.857142857142858</v>
      </c>
      <c r="P36" s="3">
        <v>8</v>
      </c>
      <c r="Q36" s="3">
        <v>2</v>
      </c>
      <c r="R36" s="3">
        <v>0</v>
      </c>
      <c r="S36" s="3">
        <v>2</v>
      </c>
      <c r="T36" s="3">
        <v>6</v>
      </c>
      <c r="U36" s="3">
        <v>4</v>
      </c>
      <c r="V36" s="3">
        <v>1</v>
      </c>
      <c r="W36" s="3">
        <v>1</v>
      </c>
      <c r="X36" s="3">
        <v>0</v>
      </c>
      <c r="Y36" s="3">
        <v>0</v>
      </c>
      <c r="Z36" s="3">
        <v>2</v>
      </c>
      <c r="AA36" s="3">
        <v>2</v>
      </c>
      <c r="AB36" s="3">
        <v>2</v>
      </c>
      <c r="AC36" s="3">
        <v>0</v>
      </c>
      <c r="AD36" s="3">
        <v>0</v>
      </c>
      <c r="AE36" s="3">
        <v>3</v>
      </c>
      <c r="AF36" s="3">
        <v>0</v>
      </c>
      <c r="AG36" s="3">
        <v>3</v>
      </c>
      <c r="AH36" s="3">
        <v>4</v>
      </c>
      <c r="AI36" s="23">
        <f t="shared" si="9"/>
        <v>45.977011494252871</v>
      </c>
      <c r="AJ36" s="23">
        <f t="shared" si="10"/>
        <v>68.834154351395725</v>
      </c>
      <c r="AK36" s="19">
        <v>38</v>
      </c>
      <c r="AL36" s="23">
        <f t="shared" si="11"/>
        <v>106.83415435139572</v>
      </c>
    </row>
    <row r="37" spans="1:38">
      <c r="A37" s="4" t="s">
        <v>65</v>
      </c>
      <c r="B37" s="4" t="s">
        <v>173</v>
      </c>
      <c r="C37" s="3">
        <v>2</v>
      </c>
      <c r="D37" s="3">
        <v>2</v>
      </c>
      <c r="E37" s="3">
        <v>0</v>
      </c>
      <c r="F37" s="3">
        <v>1</v>
      </c>
      <c r="G37" s="3">
        <v>0</v>
      </c>
      <c r="H37" s="3">
        <f t="shared" si="6"/>
        <v>5</v>
      </c>
      <c r="I37" s="3">
        <v>1</v>
      </c>
      <c r="J37" s="3">
        <v>2</v>
      </c>
      <c r="K37" s="3">
        <v>1</v>
      </c>
      <c r="L37" s="3">
        <v>1</v>
      </c>
      <c r="M37" s="3">
        <v>1</v>
      </c>
      <c r="N37" s="3">
        <f t="shared" si="7"/>
        <v>6</v>
      </c>
      <c r="O37" s="23">
        <f t="shared" si="8"/>
        <v>31.428571428571427</v>
      </c>
      <c r="P37" s="3">
        <v>5</v>
      </c>
      <c r="Q37" s="3">
        <v>0</v>
      </c>
      <c r="R37" s="3">
        <v>1</v>
      </c>
      <c r="S37" s="3">
        <v>2</v>
      </c>
      <c r="T37" s="3">
        <v>3</v>
      </c>
      <c r="U37" s="3">
        <v>0</v>
      </c>
      <c r="V37" s="3">
        <v>2</v>
      </c>
      <c r="W37" s="3">
        <v>1</v>
      </c>
      <c r="X37" s="3">
        <v>0</v>
      </c>
      <c r="Y37" s="3">
        <v>2</v>
      </c>
      <c r="Z37" s="3">
        <v>1</v>
      </c>
      <c r="AA37" s="3">
        <v>0</v>
      </c>
      <c r="AB37" s="3">
        <v>0</v>
      </c>
      <c r="AC37" s="3">
        <v>1</v>
      </c>
      <c r="AD37" s="3">
        <v>4</v>
      </c>
      <c r="AE37" s="3">
        <v>4</v>
      </c>
      <c r="AF37" s="3">
        <v>0</v>
      </c>
      <c r="AG37" s="3">
        <v>2</v>
      </c>
      <c r="AH37" s="3">
        <v>2</v>
      </c>
      <c r="AI37" s="23">
        <f t="shared" si="9"/>
        <v>34.482758620689658</v>
      </c>
      <c r="AJ37" s="23">
        <f t="shared" si="10"/>
        <v>65.911330049261082</v>
      </c>
      <c r="AK37" s="19">
        <v>46</v>
      </c>
      <c r="AL37" s="23">
        <f t="shared" si="11"/>
        <v>111.91133004926108</v>
      </c>
    </row>
    <row r="38" spans="1:38">
      <c r="A38" s="1" t="s">
        <v>236</v>
      </c>
      <c r="B38" s="1" t="s">
        <v>221</v>
      </c>
      <c r="C38" s="3">
        <v>1</v>
      </c>
      <c r="D38" s="3">
        <v>2</v>
      </c>
      <c r="E38" s="3">
        <v>0</v>
      </c>
      <c r="F38" s="3">
        <v>1</v>
      </c>
      <c r="G38" s="3">
        <v>1</v>
      </c>
      <c r="H38" s="3">
        <f t="shared" si="6"/>
        <v>5</v>
      </c>
      <c r="I38" s="3">
        <v>1</v>
      </c>
      <c r="J38" s="3">
        <v>2</v>
      </c>
      <c r="K38" s="3">
        <v>2</v>
      </c>
      <c r="L38" s="3">
        <v>1</v>
      </c>
      <c r="M38" s="3">
        <v>0</v>
      </c>
      <c r="N38" s="3">
        <f t="shared" si="7"/>
        <v>6</v>
      </c>
      <c r="O38" s="23">
        <f t="shared" si="8"/>
        <v>31.428571428571427</v>
      </c>
      <c r="P38" s="3">
        <v>8</v>
      </c>
      <c r="Q38" s="3">
        <v>1</v>
      </c>
      <c r="R38" s="3">
        <v>0</v>
      </c>
      <c r="S38" s="3">
        <v>1</v>
      </c>
      <c r="T38" s="3">
        <v>3</v>
      </c>
      <c r="U38" s="3">
        <v>2</v>
      </c>
      <c r="V38" s="3">
        <v>0</v>
      </c>
      <c r="W38" s="3">
        <v>0</v>
      </c>
      <c r="X38" s="3">
        <v>2</v>
      </c>
      <c r="Y38" s="3">
        <v>2</v>
      </c>
      <c r="Z38" s="3">
        <v>1</v>
      </c>
      <c r="AA38" s="3">
        <v>2</v>
      </c>
      <c r="AB38" s="3">
        <v>0</v>
      </c>
      <c r="AC38" s="3">
        <v>1</v>
      </c>
      <c r="AD38" s="3">
        <v>3</v>
      </c>
      <c r="AE38" s="3">
        <v>1</v>
      </c>
      <c r="AF38" s="3">
        <v>1</v>
      </c>
      <c r="AG38" s="3">
        <v>0</v>
      </c>
      <c r="AH38" s="3">
        <v>2</v>
      </c>
      <c r="AI38" s="23">
        <f t="shared" si="9"/>
        <v>34.482758620689658</v>
      </c>
      <c r="AJ38" s="23">
        <f t="shared" si="10"/>
        <v>65.911330049261082</v>
      </c>
      <c r="AK38" s="19">
        <v>42</v>
      </c>
      <c r="AL38" s="23">
        <f t="shared" si="11"/>
        <v>107.91133004926108</v>
      </c>
    </row>
    <row r="39" spans="1:38">
      <c r="A39" s="4" t="s">
        <v>128</v>
      </c>
      <c r="B39" s="4" t="s">
        <v>194</v>
      </c>
      <c r="C39" s="3">
        <v>2</v>
      </c>
      <c r="D39" s="3">
        <v>2</v>
      </c>
      <c r="E39" s="3">
        <v>2</v>
      </c>
      <c r="F39" s="3">
        <v>0</v>
      </c>
      <c r="G39" s="3">
        <v>1</v>
      </c>
      <c r="H39" s="3">
        <f t="shared" si="6"/>
        <v>7</v>
      </c>
      <c r="I39" s="3">
        <v>0</v>
      </c>
      <c r="J39" s="3">
        <v>2</v>
      </c>
      <c r="K39" s="3">
        <v>2</v>
      </c>
      <c r="L39" s="3">
        <v>0</v>
      </c>
      <c r="M39" s="3">
        <v>1</v>
      </c>
      <c r="N39" s="3">
        <f t="shared" si="7"/>
        <v>5</v>
      </c>
      <c r="O39" s="23">
        <f t="shared" si="8"/>
        <v>34.285714285714285</v>
      </c>
      <c r="P39" s="3">
        <v>6</v>
      </c>
      <c r="Q39" s="3">
        <v>0</v>
      </c>
      <c r="R39" s="3">
        <v>0</v>
      </c>
      <c r="S39" s="3">
        <v>1</v>
      </c>
      <c r="T39" s="3">
        <v>3</v>
      </c>
      <c r="U39" s="3">
        <v>4</v>
      </c>
      <c r="V39" s="3">
        <v>1</v>
      </c>
      <c r="W39" s="3">
        <v>0</v>
      </c>
      <c r="X39" s="3">
        <v>1</v>
      </c>
      <c r="Y39" s="3">
        <v>1</v>
      </c>
      <c r="Z39" s="3">
        <v>1</v>
      </c>
      <c r="AA39" s="3">
        <v>0</v>
      </c>
      <c r="AB39" s="3">
        <v>2</v>
      </c>
      <c r="AC39" s="3">
        <v>0</v>
      </c>
      <c r="AD39" s="3">
        <v>1</v>
      </c>
      <c r="AE39" s="3">
        <v>0</v>
      </c>
      <c r="AF39" s="3">
        <v>0</v>
      </c>
      <c r="AG39" s="3">
        <v>3</v>
      </c>
      <c r="AH39" s="3">
        <v>0</v>
      </c>
      <c r="AI39" s="23">
        <f t="shared" si="9"/>
        <v>27.586206896551722</v>
      </c>
      <c r="AJ39" s="23">
        <f t="shared" si="10"/>
        <v>61.871921182266007</v>
      </c>
      <c r="AK39" s="19">
        <v>23</v>
      </c>
      <c r="AL39" s="23">
        <f t="shared" si="11"/>
        <v>84.871921182266007</v>
      </c>
    </row>
    <row r="40" spans="1:38">
      <c r="A40" s="1" t="s">
        <v>237</v>
      </c>
      <c r="B40" s="1" t="s">
        <v>222</v>
      </c>
      <c r="C40" s="3">
        <v>1</v>
      </c>
      <c r="D40" s="3">
        <v>2</v>
      </c>
      <c r="E40" s="3">
        <v>0</v>
      </c>
      <c r="F40" s="3">
        <v>0</v>
      </c>
      <c r="G40" s="3">
        <v>1</v>
      </c>
      <c r="H40" s="3">
        <f t="shared" si="6"/>
        <v>4</v>
      </c>
      <c r="I40" s="3">
        <v>0</v>
      </c>
      <c r="J40" s="3">
        <v>3</v>
      </c>
      <c r="K40" s="3">
        <v>2</v>
      </c>
      <c r="L40" s="3">
        <v>2</v>
      </c>
      <c r="M40" s="3">
        <v>0</v>
      </c>
      <c r="N40" s="3">
        <f t="shared" si="7"/>
        <v>7</v>
      </c>
      <c r="O40" s="23">
        <f t="shared" si="8"/>
        <v>31.428571428571427</v>
      </c>
      <c r="P40" s="3">
        <v>5</v>
      </c>
      <c r="Q40" s="3">
        <v>2</v>
      </c>
      <c r="R40" s="3">
        <v>0</v>
      </c>
      <c r="S40" s="3">
        <v>2</v>
      </c>
      <c r="T40" s="3">
        <v>2</v>
      </c>
      <c r="U40" s="3">
        <v>4</v>
      </c>
      <c r="V40" s="3">
        <v>0</v>
      </c>
      <c r="W40" s="3">
        <v>1</v>
      </c>
      <c r="X40" s="3">
        <v>2</v>
      </c>
      <c r="Y40" s="3">
        <v>6</v>
      </c>
      <c r="Z40" s="3">
        <v>1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23">
        <f t="shared" si="9"/>
        <v>29.885057471264371</v>
      </c>
      <c r="AJ40" s="23">
        <f t="shared" si="10"/>
        <v>61.313628899835798</v>
      </c>
      <c r="AK40" s="19">
        <v>22</v>
      </c>
      <c r="AL40" s="23">
        <f t="shared" si="11"/>
        <v>83.313628899835805</v>
      </c>
    </row>
    <row r="41" spans="1:38">
      <c r="A41" s="18" t="s">
        <v>274</v>
      </c>
      <c r="B41" s="18" t="s">
        <v>276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f t="shared" si="6"/>
        <v>1</v>
      </c>
      <c r="I41" s="3">
        <v>0</v>
      </c>
      <c r="J41" s="3">
        <v>2</v>
      </c>
      <c r="K41" s="3">
        <v>0</v>
      </c>
      <c r="L41" s="3">
        <v>1</v>
      </c>
      <c r="M41" s="3">
        <v>1</v>
      </c>
      <c r="N41" s="3">
        <f t="shared" si="7"/>
        <v>4</v>
      </c>
      <c r="O41" s="23">
        <f t="shared" si="8"/>
        <v>14.285714285714285</v>
      </c>
      <c r="P41" s="3">
        <v>7</v>
      </c>
      <c r="Q41" s="3">
        <v>0</v>
      </c>
      <c r="R41" s="3">
        <v>0</v>
      </c>
      <c r="S41" s="3">
        <v>0</v>
      </c>
      <c r="T41" s="3">
        <v>2</v>
      </c>
      <c r="U41" s="3">
        <v>0</v>
      </c>
      <c r="V41" s="3">
        <v>4</v>
      </c>
      <c r="W41" s="3">
        <v>1</v>
      </c>
      <c r="X41" s="3">
        <v>2</v>
      </c>
      <c r="Y41" s="3">
        <v>0</v>
      </c>
      <c r="Z41" s="3">
        <v>3</v>
      </c>
      <c r="AA41" s="3">
        <v>3</v>
      </c>
      <c r="AB41" s="3">
        <v>0</v>
      </c>
      <c r="AC41" s="3">
        <v>5</v>
      </c>
      <c r="AD41" s="3">
        <v>4</v>
      </c>
      <c r="AE41" s="3">
        <v>4</v>
      </c>
      <c r="AF41" s="3">
        <v>3</v>
      </c>
      <c r="AG41" s="3">
        <v>2</v>
      </c>
      <c r="AH41" s="3">
        <v>0</v>
      </c>
      <c r="AI41" s="23">
        <f t="shared" si="9"/>
        <v>45.977011494252871</v>
      </c>
      <c r="AJ41" s="23">
        <f t="shared" si="10"/>
        <v>60.262725779967155</v>
      </c>
      <c r="AK41" s="19">
        <v>24</v>
      </c>
      <c r="AL41" s="23">
        <f t="shared" si="11"/>
        <v>84.262725779967155</v>
      </c>
    </row>
    <row r="42" spans="1:38">
      <c r="A42" s="4" t="s">
        <v>32</v>
      </c>
      <c r="B42" s="4" t="s">
        <v>113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f t="shared" si="6"/>
        <v>5</v>
      </c>
      <c r="I42" s="3">
        <v>0</v>
      </c>
      <c r="J42" s="3">
        <v>1</v>
      </c>
      <c r="K42" s="3">
        <v>1</v>
      </c>
      <c r="L42" s="3">
        <v>2</v>
      </c>
      <c r="M42" s="3">
        <v>0</v>
      </c>
      <c r="N42" s="3">
        <f t="shared" si="7"/>
        <v>4</v>
      </c>
      <c r="O42" s="23">
        <f t="shared" si="8"/>
        <v>25.714285714285712</v>
      </c>
      <c r="P42" s="3">
        <v>9</v>
      </c>
      <c r="Q42" s="3">
        <v>3</v>
      </c>
      <c r="R42" s="3">
        <v>0</v>
      </c>
      <c r="S42" s="3">
        <v>1</v>
      </c>
      <c r="T42" s="3">
        <v>3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2</v>
      </c>
      <c r="AA42" s="3">
        <v>2</v>
      </c>
      <c r="AB42" s="3">
        <v>2</v>
      </c>
      <c r="AC42" s="3">
        <v>0</v>
      </c>
      <c r="AD42" s="3">
        <v>0</v>
      </c>
      <c r="AE42" s="3">
        <v>2</v>
      </c>
      <c r="AF42" s="3">
        <v>0</v>
      </c>
      <c r="AG42" s="3">
        <v>3</v>
      </c>
      <c r="AH42" s="3">
        <v>0</v>
      </c>
      <c r="AI42" s="23">
        <f t="shared" si="9"/>
        <v>31.03448275862069</v>
      </c>
      <c r="AJ42" s="23">
        <f t="shared" si="10"/>
        <v>56.748768472906406</v>
      </c>
      <c r="AK42" s="19">
        <v>64</v>
      </c>
      <c r="AL42" s="23">
        <f t="shared" si="11"/>
        <v>120.74876847290641</v>
      </c>
    </row>
    <row r="43" spans="1:38">
      <c r="A43" s="4" t="s">
        <v>74</v>
      </c>
      <c r="B43" s="4" t="s">
        <v>64</v>
      </c>
      <c r="C43" s="3">
        <v>1</v>
      </c>
      <c r="D43" s="3">
        <v>2</v>
      </c>
      <c r="E43" s="3">
        <v>0</v>
      </c>
      <c r="F43" s="3">
        <v>1</v>
      </c>
      <c r="G43" s="3">
        <v>0</v>
      </c>
      <c r="H43" s="3">
        <f t="shared" si="6"/>
        <v>4</v>
      </c>
      <c r="I43" s="3">
        <v>0</v>
      </c>
      <c r="J43" s="3">
        <v>3</v>
      </c>
      <c r="K43" s="3">
        <v>0</v>
      </c>
      <c r="L43" s="3">
        <v>1</v>
      </c>
      <c r="M43" s="3">
        <v>0</v>
      </c>
      <c r="N43" s="3">
        <f t="shared" si="7"/>
        <v>4</v>
      </c>
      <c r="O43" s="23">
        <f t="shared" si="8"/>
        <v>22.857142857142858</v>
      </c>
      <c r="P43" s="3">
        <v>5</v>
      </c>
      <c r="Q43" s="3">
        <v>0</v>
      </c>
      <c r="R43" s="3">
        <v>0</v>
      </c>
      <c r="S43" s="3">
        <v>1</v>
      </c>
      <c r="T43" s="3">
        <v>3</v>
      </c>
      <c r="U43" s="3">
        <v>0</v>
      </c>
      <c r="V43" s="3">
        <v>0</v>
      </c>
      <c r="W43" s="3">
        <v>1</v>
      </c>
      <c r="X43" s="3">
        <v>1</v>
      </c>
      <c r="Y43" s="3">
        <v>6</v>
      </c>
      <c r="Z43" s="3">
        <v>2</v>
      </c>
      <c r="AA43" s="3">
        <v>2</v>
      </c>
      <c r="AB43" s="3">
        <v>3</v>
      </c>
      <c r="AC43" s="3">
        <v>1</v>
      </c>
      <c r="AD43" s="3">
        <v>0</v>
      </c>
      <c r="AE43" s="3">
        <v>1</v>
      </c>
      <c r="AF43" s="3">
        <v>1</v>
      </c>
      <c r="AG43" s="3">
        <v>2</v>
      </c>
      <c r="AH43" s="3">
        <v>0</v>
      </c>
      <c r="AI43" s="23">
        <f t="shared" si="9"/>
        <v>33.333333333333329</v>
      </c>
      <c r="AJ43" s="23">
        <f t="shared" si="10"/>
        <v>56.19047619047619</v>
      </c>
      <c r="AK43" s="19">
        <v>35</v>
      </c>
      <c r="AL43" s="23">
        <f t="shared" si="11"/>
        <v>91.19047619047619</v>
      </c>
    </row>
    <row r="44" spans="1:38">
      <c r="A44" s="4" t="s">
        <v>5</v>
      </c>
      <c r="B44" s="4" t="s">
        <v>24</v>
      </c>
      <c r="C44" s="3">
        <v>1</v>
      </c>
      <c r="D44" s="3">
        <v>2</v>
      </c>
      <c r="E44" s="3">
        <v>0</v>
      </c>
      <c r="F44" s="3">
        <v>2</v>
      </c>
      <c r="G44" s="3">
        <v>1</v>
      </c>
      <c r="H44" s="3">
        <f t="shared" si="6"/>
        <v>6</v>
      </c>
      <c r="I44" s="3">
        <v>0</v>
      </c>
      <c r="J44" s="3">
        <v>1</v>
      </c>
      <c r="K44" s="3">
        <v>1</v>
      </c>
      <c r="L44" s="3">
        <v>0</v>
      </c>
      <c r="M44" s="3">
        <v>0</v>
      </c>
      <c r="N44" s="3">
        <f t="shared" si="7"/>
        <v>2</v>
      </c>
      <c r="O44" s="23">
        <f t="shared" si="8"/>
        <v>22.857142857142858</v>
      </c>
      <c r="P44" s="3">
        <v>10</v>
      </c>
      <c r="Q44" s="3">
        <v>0</v>
      </c>
      <c r="R44" s="3">
        <v>0</v>
      </c>
      <c r="S44" s="3">
        <v>4</v>
      </c>
      <c r="T44" s="3">
        <v>3</v>
      </c>
      <c r="U44" s="3">
        <v>2</v>
      </c>
      <c r="V44" s="3">
        <v>1</v>
      </c>
      <c r="W44" s="3">
        <v>0</v>
      </c>
      <c r="X44" s="3">
        <v>1</v>
      </c>
      <c r="Y44" s="3">
        <v>0</v>
      </c>
      <c r="Z44" s="3">
        <v>0</v>
      </c>
      <c r="AA44" s="3">
        <v>1</v>
      </c>
      <c r="AB44" s="3">
        <v>0</v>
      </c>
      <c r="AC44" s="3">
        <v>2</v>
      </c>
      <c r="AD44" s="3">
        <v>0</v>
      </c>
      <c r="AE44" s="3">
        <v>3</v>
      </c>
      <c r="AF44" s="3">
        <v>0</v>
      </c>
      <c r="AG44" s="3">
        <v>2</v>
      </c>
      <c r="AH44" s="3">
        <v>0</v>
      </c>
      <c r="AI44" s="23">
        <f t="shared" si="9"/>
        <v>33.333333333333329</v>
      </c>
      <c r="AJ44" s="23">
        <f t="shared" si="10"/>
        <v>56.19047619047619</v>
      </c>
      <c r="AK44" s="19">
        <v>37</v>
      </c>
      <c r="AL44" s="23">
        <f t="shared" si="11"/>
        <v>93.19047619047619</v>
      </c>
    </row>
    <row r="45" spans="1:38">
      <c r="A45" s="13" t="s">
        <v>92</v>
      </c>
      <c r="B45" s="17" t="s">
        <v>217</v>
      </c>
      <c r="C45" s="3">
        <v>0</v>
      </c>
      <c r="D45" s="3">
        <v>2</v>
      </c>
      <c r="E45" s="3">
        <v>0</v>
      </c>
      <c r="F45" s="3">
        <v>0</v>
      </c>
      <c r="G45" s="3">
        <v>1</v>
      </c>
      <c r="H45" s="3">
        <f t="shared" si="6"/>
        <v>3</v>
      </c>
      <c r="I45" s="3">
        <v>0</v>
      </c>
      <c r="J45" s="3">
        <v>1</v>
      </c>
      <c r="K45" s="3">
        <v>1</v>
      </c>
      <c r="L45" s="3">
        <v>2</v>
      </c>
      <c r="M45" s="3">
        <v>0</v>
      </c>
      <c r="N45" s="3">
        <f t="shared" si="7"/>
        <v>4</v>
      </c>
      <c r="O45" s="23">
        <f t="shared" si="8"/>
        <v>20</v>
      </c>
      <c r="P45" s="3">
        <v>8</v>
      </c>
      <c r="Q45" s="3">
        <v>1</v>
      </c>
      <c r="R45" s="3">
        <v>0</v>
      </c>
      <c r="S45" s="3">
        <v>1</v>
      </c>
      <c r="T45" s="3">
        <v>3</v>
      </c>
      <c r="U45" s="3">
        <v>2</v>
      </c>
      <c r="V45" s="3">
        <v>1</v>
      </c>
      <c r="W45" s="3">
        <v>1</v>
      </c>
      <c r="X45" s="3">
        <v>1</v>
      </c>
      <c r="Y45" s="3">
        <v>0</v>
      </c>
      <c r="Z45" s="3">
        <v>0</v>
      </c>
      <c r="AA45" s="3">
        <v>1</v>
      </c>
      <c r="AB45" s="3">
        <v>0</v>
      </c>
      <c r="AC45" s="3">
        <v>1</v>
      </c>
      <c r="AD45" s="3">
        <v>0</v>
      </c>
      <c r="AE45" s="3">
        <v>2</v>
      </c>
      <c r="AF45" s="3">
        <v>3</v>
      </c>
      <c r="AG45" s="3">
        <v>1</v>
      </c>
      <c r="AH45" s="3">
        <v>4</v>
      </c>
      <c r="AI45" s="23">
        <f t="shared" si="9"/>
        <v>34.482758620689658</v>
      </c>
      <c r="AJ45" s="23">
        <f t="shared" si="10"/>
        <v>54.482758620689658</v>
      </c>
      <c r="AK45" s="19">
        <v>34</v>
      </c>
      <c r="AL45" s="23">
        <f t="shared" si="11"/>
        <v>88.482758620689651</v>
      </c>
    </row>
    <row r="46" spans="1:38">
      <c r="A46" s="7" t="s">
        <v>214</v>
      </c>
      <c r="B46" s="8" t="s">
        <v>215</v>
      </c>
      <c r="C46" s="3">
        <v>1</v>
      </c>
      <c r="D46" s="3">
        <v>0</v>
      </c>
      <c r="E46" s="3">
        <v>0</v>
      </c>
      <c r="F46" s="3">
        <v>0</v>
      </c>
      <c r="G46" s="3">
        <v>1</v>
      </c>
      <c r="H46" s="3">
        <f t="shared" si="6"/>
        <v>2</v>
      </c>
      <c r="I46" s="3">
        <v>1</v>
      </c>
      <c r="J46" s="3">
        <v>2</v>
      </c>
      <c r="K46" s="3">
        <v>2</v>
      </c>
      <c r="L46" s="3">
        <v>0</v>
      </c>
      <c r="M46" s="3">
        <v>1</v>
      </c>
      <c r="N46" s="3">
        <f t="shared" si="7"/>
        <v>6</v>
      </c>
      <c r="O46" s="23">
        <f t="shared" si="8"/>
        <v>22.857142857142858</v>
      </c>
      <c r="P46" s="3">
        <v>7</v>
      </c>
      <c r="Q46" s="3">
        <v>3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2</v>
      </c>
      <c r="Z46" s="3">
        <v>0</v>
      </c>
      <c r="AA46" s="3">
        <v>1</v>
      </c>
      <c r="AB46" s="3">
        <v>0</v>
      </c>
      <c r="AC46" s="3">
        <v>2</v>
      </c>
      <c r="AD46" s="3">
        <v>0</v>
      </c>
      <c r="AE46" s="3">
        <v>1</v>
      </c>
      <c r="AF46" s="3">
        <v>1</v>
      </c>
      <c r="AG46" s="3">
        <v>4</v>
      </c>
      <c r="AH46" s="3">
        <v>4</v>
      </c>
      <c r="AI46" s="23">
        <f t="shared" si="9"/>
        <v>31.03448275862069</v>
      </c>
      <c r="AJ46" s="23">
        <f t="shared" si="10"/>
        <v>53.891625615763544</v>
      </c>
      <c r="AK46" s="19">
        <v>26</v>
      </c>
      <c r="AL46" s="23">
        <f t="shared" si="11"/>
        <v>79.891625615763544</v>
      </c>
    </row>
    <row r="47" spans="1:38">
      <c r="A47" s="13" t="s">
        <v>89</v>
      </c>
      <c r="B47" s="13" t="s">
        <v>213</v>
      </c>
      <c r="C47" s="3">
        <v>1</v>
      </c>
      <c r="D47" s="3">
        <v>0</v>
      </c>
      <c r="E47" s="3">
        <v>0</v>
      </c>
      <c r="F47" s="3">
        <v>1</v>
      </c>
      <c r="G47" s="3">
        <v>2</v>
      </c>
      <c r="H47" s="3">
        <f t="shared" si="6"/>
        <v>4</v>
      </c>
      <c r="I47" s="3">
        <v>2</v>
      </c>
      <c r="J47" s="3">
        <v>2</v>
      </c>
      <c r="K47" s="3">
        <v>1</v>
      </c>
      <c r="L47" s="3">
        <v>0</v>
      </c>
      <c r="M47" s="3">
        <v>0</v>
      </c>
      <c r="N47" s="3">
        <f t="shared" si="7"/>
        <v>5</v>
      </c>
      <c r="O47" s="23">
        <f t="shared" si="8"/>
        <v>25.714285714285712</v>
      </c>
      <c r="P47" s="3">
        <v>6</v>
      </c>
      <c r="Q47" s="3">
        <v>2</v>
      </c>
      <c r="R47" s="3">
        <v>0</v>
      </c>
      <c r="S47" s="3">
        <v>1</v>
      </c>
      <c r="T47" s="3">
        <v>3</v>
      </c>
      <c r="U47" s="3">
        <v>0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0</v>
      </c>
      <c r="AC47" s="3">
        <v>1</v>
      </c>
      <c r="AD47" s="3">
        <v>0</v>
      </c>
      <c r="AE47" s="3">
        <v>0</v>
      </c>
      <c r="AF47" s="3">
        <v>1</v>
      </c>
      <c r="AG47" s="3">
        <v>1</v>
      </c>
      <c r="AH47" s="3">
        <v>0</v>
      </c>
      <c r="AI47" s="23">
        <f t="shared" si="9"/>
        <v>24.137931034482758</v>
      </c>
      <c r="AJ47" s="23">
        <f t="shared" si="10"/>
        <v>49.85221674876847</v>
      </c>
      <c r="AK47" s="19">
        <v>17</v>
      </c>
      <c r="AL47" s="23">
        <f t="shared" si="11"/>
        <v>66.85221674876847</v>
      </c>
    </row>
    <row r="48" spans="1:38">
      <c r="A48" s="1" t="s">
        <v>238</v>
      </c>
      <c r="B48" s="1" t="s">
        <v>222</v>
      </c>
      <c r="C48" s="3">
        <v>1</v>
      </c>
      <c r="D48" s="3">
        <v>1</v>
      </c>
      <c r="E48" s="3">
        <v>0</v>
      </c>
      <c r="F48" s="3">
        <v>1</v>
      </c>
      <c r="G48" s="3">
        <v>0</v>
      </c>
      <c r="H48" s="3">
        <f t="shared" si="6"/>
        <v>3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f t="shared" si="7"/>
        <v>1</v>
      </c>
      <c r="O48" s="23">
        <f t="shared" si="8"/>
        <v>11.428571428571429</v>
      </c>
      <c r="P48" s="3">
        <v>7</v>
      </c>
      <c r="Q48" s="3">
        <v>2</v>
      </c>
      <c r="R48" s="3">
        <v>0</v>
      </c>
      <c r="S48" s="3">
        <v>2</v>
      </c>
      <c r="T48" s="3">
        <v>0</v>
      </c>
      <c r="U48" s="3">
        <v>4</v>
      </c>
      <c r="V48" s="3">
        <v>0</v>
      </c>
      <c r="W48" s="3">
        <v>1</v>
      </c>
      <c r="X48" s="3">
        <v>2</v>
      </c>
      <c r="Y48" s="3">
        <v>6</v>
      </c>
      <c r="Z48" s="3">
        <v>1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2</v>
      </c>
      <c r="AI48" s="23">
        <f t="shared" si="9"/>
        <v>32.183908045977013</v>
      </c>
      <c r="AJ48" s="23">
        <f t="shared" si="10"/>
        <v>43.612479474548444</v>
      </c>
      <c r="AK48" s="19">
        <v>27</v>
      </c>
      <c r="AL48" s="23">
        <f t="shared" si="11"/>
        <v>70.612479474548451</v>
      </c>
    </row>
    <row r="49" spans="1:38">
      <c r="A49" s="13" t="s">
        <v>94</v>
      </c>
      <c r="B49" s="14" t="s">
        <v>215</v>
      </c>
      <c r="C49" s="3">
        <v>0</v>
      </c>
      <c r="D49" s="3">
        <v>2</v>
      </c>
      <c r="E49" s="3">
        <v>0</v>
      </c>
      <c r="F49" s="3">
        <v>1</v>
      </c>
      <c r="G49" s="3">
        <v>0</v>
      </c>
      <c r="H49" s="3">
        <f t="shared" si="6"/>
        <v>3</v>
      </c>
      <c r="I49" s="3">
        <v>0</v>
      </c>
      <c r="J49" s="3">
        <v>1</v>
      </c>
      <c r="K49" s="3">
        <v>0</v>
      </c>
      <c r="L49" s="3">
        <v>1</v>
      </c>
      <c r="M49" s="3">
        <v>0</v>
      </c>
      <c r="N49" s="3">
        <f t="shared" si="7"/>
        <v>2</v>
      </c>
      <c r="O49" s="23">
        <f t="shared" si="8"/>
        <v>14.285714285714285</v>
      </c>
      <c r="P49" s="3">
        <v>7</v>
      </c>
      <c r="Q49" s="3">
        <v>1</v>
      </c>
      <c r="R49" s="3">
        <v>0</v>
      </c>
      <c r="S49" s="3">
        <v>1</v>
      </c>
      <c r="T49" s="3">
        <v>3</v>
      </c>
      <c r="U49" s="3">
        <v>0</v>
      </c>
      <c r="V49" s="3">
        <v>0</v>
      </c>
      <c r="W49" s="3">
        <v>1</v>
      </c>
      <c r="X49" s="3">
        <v>1</v>
      </c>
      <c r="Y49" s="3">
        <v>0</v>
      </c>
      <c r="Z49" s="3">
        <v>0</v>
      </c>
      <c r="AA49" s="3">
        <v>1</v>
      </c>
      <c r="AB49" s="3">
        <v>2</v>
      </c>
      <c r="AC49" s="3">
        <v>0</v>
      </c>
      <c r="AD49" s="3">
        <v>0</v>
      </c>
      <c r="AE49" s="3">
        <v>2</v>
      </c>
      <c r="AF49" s="3">
        <v>1</v>
      </c>
      <c r="AG49" s="3">
        <v>1</v>
      </c>
      <c r="AH49" s="3">
        <v>4</v>
      </c>
      <c r="AI49" s="23">
        <f t="shared" si="9"/>
        <v>28.735632183908045</v>
      </c>
      <c r="AJ49" s="23">
        <f t="shared" si="10"/>
        <v>43.02134646962233</v>
      </c>
      <c r="AK49" s="19">
        <v>18</v>
      </c>
      <c r="AL49" s="23">
        <f t="shared" si="11"/>
        <v>61.02134646962233</v>
      </c>
    </row>
    <row r="50" spans="1:38">
      <c r="A50" s="18" t="s">
        <v>275</v>
      </c>
      <c r="B50" s="18" t="s">
        <v>276</v>
      </c>
      <c r="C50" s="3">
        <v>1</v>
      </c>
      <c r="D50" s="3">
        <v>1</v>
      </c>
      <c r="E50" s="3">
        <v>0</v>
      </c>
      <c r="F50" s="3">
        <v>2</v>
      </c>
      <c r="G50" s="3">
        <v>1</v>
      </c>
      <c r="H50" s="3">
        <f t="shared" si="6"/>
        <v>5</v>
      </c>
      <c r="I50" s="3">
        <v>0</v>
      </c>
      <c r="J50" s="3">
        <v>1</v>
      </c>
      <c r="K50" s="3">
        <v>0</v>
      </c>
      <c r="L50" s="3">
        <v>1</v>
      </c>
      <c r="M50" s="3">
        <v>0</v>
      </c>
      <c r="N50" s="3">
        <f t="shared" si="7"/>
        <v>2</v>
      </c>
      <c r="O50" s="23">
        <f t="shared" si="8"/>
        <v>20</v>
      </c>
      <c r="P50" s="3">
        <v>7</v>
      </c>
      <c r="Q50" s="3">
        <v>1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2</v>
      </c>
      <c r="Y50" s="3">
        <v>2</v>
      </c>
      <c r="Z50" s="3">
        <v>0</v>
      </c>
      <c r="AA50" s="3">
        <v>1</v>
      </c>
      <c r="AB50" s="3">
        <v>2</v>
      </c>
      <c r="AC50" s="3">
        <v>1</v>
      </c>
      <c r="AD50" s="3">
        <v>0</v>
      </c>
      <c r="AE50" s="3">
        <v>0</v>
      </c>
      <c r="AF50" s="3">
        <v>1</v>
      </c>
      <c r="AG50" s="3">
        <v>0</v>
      </c>
      <c r="AH50" s="3">
        <v>0</v>
      </c>
      <c r="AI50" s="23">
        <f t="shared" si="9"/>
        <v>21.839080459770116</v>
      </c>
      <c r="AJ50" s="23">
        <f t="shared" si="10"/>
        <v>41.839080459770116</v>
      </c>
      <c r="AK50" s="19">
        <v>28</v>
      </c>
      <c r="AL50" s="23">
        <f t="shared" si="11"/>
        <v>69.839080459770116</v>
      </c>
    </row>
    <row r="51" spans="1:38">
      <c r="A51" s="7" t="s">
        <v>165</v>
      </c>
      <c r="B51" s="8" t="s">
        <v>215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f t="shared" si="6"/>
        <v>1</v>
      </c>
      <c r="I51" s="3">
        <v>0</v>
      </c>
      <c r="J51" s="3">
        <v>1</v>
      </c>
      <c r="K51" s="3">
        <v>0</v>
      </c>
      <c r="L51" s="3">
        <v>1</v>
      </c>
      <c r="M51" s="3">
        <v>0</v>
      </c>
      <c r="N51" s="3">
        <f t="shared" si="7"/>
        <v>2</v>
      </c>
      <c r="O51" s="23">
        <f t="shared" si="8"/>
        <v>8.5714285714285712</v>
      </c>
      <c r="P51" s="3">
        <v>6</v>
      </c>
      <c r="Q51" s="3">
        <v>0</v>
      </c>
      <c r="R51" s="3">
        <v>0</v>
      </c>
      <c r="S51" s="3">
        <v>2</v>
      </c>
      <c r="T51" s="3">
        <v>2</v>
      </c>
      <c r="U51" s="3">
        <v>0</v>
      </c>
      <c r="V51" s="3">
        <v>0</v>
      </c>
      <c r="W51" s="3">
        <v>1</v>
      </c>
      <c r="X51" s="3">
        <v>2</v>
      </c>
      <c r="Y51" s="3">
        <v>3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0</v>
      </c>
      <c r="AF51" s="3">
        <v>1</v>
      </c>
      <c r="AG51" s="3">
        <v>0</v>
      </c>
      <c r="AH51" s="3">
        <v>2</v>
      </c>
      <c r="AI51" s="23">
        <f t="shared" si="9"/>
        <v>22.988505747126435</v>
      </c>
      <c r="AJ51" s="23">
        <f t="shared" si="10"/>
        <v>31.559934318555008</v>
      </c>
      <c r="AK51" s="19">
        <v>36</v>
      </c>
      <c r="AL51" s="23">
        <f t="shared" si="11"/>
        <v>67.559934318555008</v>
      </c>
    </row>
  </sheetData>
  <sortState ref="A2:AQ51">
    <sortCondition descending="1" ref="AJ2:AJ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1"/>
  <sheetViews>
    <sheetView tabSelected="1" workbookViewId="0">
      <selection activeCell="AP12" sqref="AP12"/>
    </sheetView>
  </sheetViews>
  <sheetFormatPr defaultColWidth="8.77734375" defaultRowHeight="13.2"/>
  <cols>
    <col min="1" max="1" width="15.33203125" style="3" customWidth="1"/>
    <col min="2" max="2" width="12.109375" style="3" customWidth="1"/>
    <col min="3" max="3" width="6.109375" style="3" customWidth="1"/>
    <col min="4" max="6" width="5.77734375" style="3" customWidth="1"/>
    <col min="7" max="7" width="6.109375" style="3" customWidth="1"/>
    <col min="8" max="8" width="8.77734375" style="3" customWidth="1"/>
    <col min="9" max="9" width="6.33203125" style="3" customWidth="1"/>
    <col min="10" max="10" width="6" style="3" customWidth="1"/>
    <col min="11" max="13" width="5.77734375" style="3" customWidth="1"/>
    <col min="14" max="15" width="8.77734375" style="3" customWidth="1"/>
    <col min="16" max="16" width="6.44140625" style="3" customWidth="1"/>
    <col min="17" max="17" width="6.33203125" style="3" customWidth="1"/>
    <col min="18" max="18" width="6.109375" style="3" customWidth="1"/>
    <col min="19" max="19" width="7.109375" style="3" customWidth="1"/>
    <col min="20" max="20" width="7.44140625" style="3" customWidth="1"/>
    <col min="21" max="21" width="7.109375" style="3" customWidth="1"/>
    <col min="22" max="23" width="6.77734375" style="3" customWidth="1"/>
    <col min="24" max="24" width="6.6640625" style="3" customWidth="1"/>
    <col min="25" max="25" width="7" style="3" customWidth="1"/>
    <col min="26" max="26" width="6.44140625" style="3" customWidth="1"/>
    <col min="27" max="27" width="6.33203125" style="3" customWidth="1"/>
    <col min="28" max="28" width="6.6640625" style="3" customWidth="1"/>
    <col min="29" max="29" width="6.44140625" style="3" customWidth="1"/>
    <col min="30" max="31" width="6.109375" style="3" customWidth="1"/>
    <col min="32" max="32" width="6.44140625" style="3" customWidth="1"/>
    <col min="33" max="33" width="6.33203125" style="3" customWidth="1"/>
    <col min="34" max="34" width="6.77734375" style="3" customWidth="1"/>
    <col min="35" max="35" width="8.44140625" style="29" customWidth="1"/>
    <col min="36" max="36" width="8.77734375" style="3" customWidth="1"/>
    <col min="37" max="37" width="8.77734375" style="19"/>
    <col min="38" max="16384" width="8.77734375" style="3"/>
  </cols>
  <sheetData>
    <row r="1" spans="1:38" s="22" customFormat="1" ht="39.6">
      <c r="A1" s="21" t="s">
        <v>1</v>
      </c>
      <c r="B1" s="21" t="s">
        <v>2</v>
      </c>
      <c r="C1" s="22" t="s">
        <v>223</v>
      </c>
      <c r="D1" s="22" t="s">
        <v>224</v>
      </c>
      <c r="E1" s="22" t="s">
        <v>225</v>
      </c>
      <c r="F1" s="22" t="s">
        <v>226</v>
      </c>
      <c r="G1" s="22" t="s">
        <v>227</v>
      </c>
      <c r="H1" s="22" t="s">
        <v>228</v>
      </c>
      <c r="I1" s="22" t="s">
        <v>229</v>
      </c>
      <c r="J1" s="22" t="s">
        <v>230</v>
      </c>
      <c r="K1" s="22" t="s">
        <v>231</v>
      </c>
      <c r="L1" s="22" t="s">
        <v>232</v>
      </c>
      <c r="M1" s="22" t="s">
        <v>233</v>
      </c>
      <c r="N1" s="22" t="s">
        <v>234</v>
      </c>
      <c r="O1" s="22" t="s">
        <v>235</v>
      </c>
      <c r="P1" s="22" t="s">
        <v>267</v>
      </c>
      <c r="Q1" s="22" t="s">
        <v>242</v>
      </c>
      <c r="R1" s="22" t="s">
        <v>243</v>
      </c>
      <c r="S1" s="22" t="s">
        <v>268</v>
      </c>
      <c r="T1" s="22" t="s">
        <v>269</v>
      </c>
      <c r="U1" s="22" t="s">
        <v>270</v>
      </c>
      <c r="V1" s="22" t="s">
        <v>271</v>
      </c>
      <c r="W1" s="22" t="s">
        <v>248</v>
      </c>
      <c r="X1" s="22" t="s">
        <v>249</v>
      </c>
      <c r="Y1" s="22" t="s">
        <v>250</v>
      </c>
      <c r="Z1" s="22" t="s">
        <v>251</v>
      </c>
      <c r="AA1" s="22" t="s">
        <v>252</v>
      </c>
      <c r="AB1" s="22" t="s">
        <v>253</v>
      </c>
      <c r="AC1" s="22" t="s">
        <v>272</v>
      </c>
      <c r="AD1" s="22" t="s">
        <v>273</v>
      </c>
      <c r="AE1" s="22" t="s">
        <v>256</v>
      </c>
      <c r="AF1" s="22" t="s">
        <v>257</v>
      </c>
      <c r="AG1" s="22" t="s">
        <v>258</v>
      </c>
      <c r="AH1" s="22" t="s">
        <v>259</v>
      </c>
      <c r="AI1" s="25" t="s">
        <v>260</v>
      </c>
      <c r="AJ1" s="22" t="s">
        <v>261</v>
      </c>
      <c r="AK1" s="22" t="s">
        <v>280</v>
      </c>
      <c r="AL1" s="22" t="s">
        <v>281</v>
      </c>
    </row>
    <row r="2" spans="1:38">
      <c r="A2" s="24" t="s">
        <v>153</v>
      </c>
      <c r="B2" s="24" t="s">
        <v>209</v>
      </c>
      <c r="C2" s="20">
        <v>2</v>
      </c>
      <c r="D2" s="20">
        <v>1</v>
      </c>
      <c r="E2" s="20">
        <v>4</v>
      </c>
      <c r="F2" s="20">
        <v>3</v>
      </c>
      <c r="G2" s="20">
        <v>0</v>
      </c>
      <c r="H2" s="20">
        <f t="shared" ref="H2:H20" si="0">SUM(C2:G2)</f>
        <v>10</v>
      </c>
      <c r="I2" s="20">
        <v>3</v>
      </c>
      <c r="J2" s="20">
        <v>1</v>
      </c>
      <c r="K2" s="20">
        <v>1</v>
      </c>
      <c r="L2" s="20">
        <v>3</v>
      </c>
      <c r="M2" s="20">
        <v>0</v>
      </c>
      <c r="N2" s="20">
        <f t="shared" ref="N2:N20" si="1">SUM(I2:M2)</f>
        <v>8</v>
      </c>
      <c r="O2" s="27">
        <f t="shared" ref="O2:O20" si="2">SUM(H2,N2)/35*100</f>
        <v>51.428571428571423</v>
      </c>
      <c r="P2" s="20">
        <v>8</v>
      </c>
      <c r="Q2" s="20">
        <v>2</v>
      </c>
      <c r="R2" s="20">
        <v>0</v>
      </c>
      <c r="S2" s="20">
        <v>3</v>
      </c>
      <c r="T2" s="20">
        <v>1</v>
      </c>
      <c r="U2" s="20">
        <v>3</v>
      </c>
      <c r="V2" s="20">
        <v>0</v>
      </c>
      <c r="W2" s="20">
        <v>1</v>
      </c>
      <c r="X2" s="20">
        <v>2</v>
      </c>
      <c r="Y2" s="20">
        <v>1</v>
      </c>
      <c r="Z2" s="20">
        <v>2</v>
      </c>
      <c r="AA2" s="20">
        <v>3</v>
      </c>
      <c r="AB2" s="20">
        <v>0</v>
      </c>
      <c r="AC2" s="20">
        <v>1</v>
      </c>
      <c r="AD2" s="20">
        <v>3</v>
      </c>
      <c r="AE2" s="20">
        <v>2</v>
      </c>
      <c r="AF2" s="20">
        <v>2</v>
      </c>
      <c r="AG2" s="20">
        <v>2</v>
      </c>
      <c r="AH2" s="20">
        <v>1</v>
      </c>
      <c r="AI2" s="23">
        <f t="shared" ref="AI2:AI20" si="3">SUM(P2:AH2)/89*100</f>
        <v>41.573033707865171</v>
      </c>
      <c r="AJ2" s="23">
        <f t="shared" ref="AJ2:AJ20" si="4">SUM(O2,AI2)</f>
        <v>93.001605136436595</v>
      </c>
      <c r="AK2" s="28">
        <v>72</v>
      </c>
      <c r="AL2" s="23">
        <f t="shared" ref="AL2:AL20" si="5">SUM(AJ2,AK2)</f>
        <v>165.00160513643658</v>
      </c>
    </row>
    <row r="3" spans="1:38">
      <c r="A3" s="4" t="s">
        <v>54</v>
      </c>
      <c r="B3" s="4" t="s">
        <v>167</v>
      </c>
      <c r="C3" s="3">
        <v>2</v>
      </c>
      <c r="D3" s="3">
        <v>2</v>
      </c>
      <c r="E3" s="3">
        <v>0</v>
      </c>
      <c r="F3" s="3">
        <v>3</v>
      </c>
      <c r="G3" s="3">
        <v>1</v>
      </c>
      <c r="H3" s="3">
        <f t="shared" si="0"/>
        <v>8</v>
      </c>
      <c r="I3" s="3">
        <v>1</v>
      </c>
      <c r="J3" s="3">
        <v>2</v>
      </c>
      <c r="K3" s="3">
        <v>1</v>
      </c>
      <c r="L3" s="3">
        <v>2</v>
      </c>
      <c r="M3" s="3">
        <v>1</v>
      </c>
      <c r="N3" s="3">
        <f t="shared" si="1"/>
        <v>7</v>
      </c>
      <c r="O3" s="23">
        <f t="shared" si="2"/>
        <v>42.857142857142854</v>
      </c>
      <c r="P3" s="3">
        <v>8</v>
      </c>
      <c r="Q3" s="3">
        <v>2</v>
      </c>
      <c r="R3" s="3">
        <v>0</v>
      </c>
      <c r="S3" s="3">
        <v>3</v>
      </c>
      <c r="T3" s="3">
        <v>1</v>
      </c>
      <c r="U3" s="3">
        <v>1</v>
      </c>
      <c r="V3" s="3">
        <v>0</v>
      </c>
      <c r="W3" s="3">
        <v>1</v>
      </c>
      <c r="X3" s="3">
        <v>2</v>
      </c>
      <c r="Y3" s="3">
        <v>7</v>
      </c>
      <c r="Z3" s="3">
        <v>1</v>
      </c>
      <c r="AA3" s="3">
        <v>0</v>
      </c>
      <c r="AB3" s="3">
        <v>3</v>
      </c>
      <c r="AC3" s="3">
        <v>3</v>
      </c>
      <c r="AD3" s="3">
        <v>6</v>
      </c>
      <c r="AE3" s="3">
        <v>0</v>
      </c>
      <c r="AF3" s="3">
        <v>3</v>
      </c>
      <c r="AG3" s="3">
        <v>1</v>
      </c>
      <c r="AH3" s="3">
        <v>2</v>
      </c>
      <c r="AI3" s="23">
        <f t="shared" si="3"/>
        <v>49.438202247191008</v>
      </c>
      <c r="AJ3" s="23">
        <f t="shared" si="4"/>
        <v>92.295345104333862</v>
      </c>
      <c r="AK3" s="19">
        <v>35</v>
      </c>
      <c r="AL3" s="23">
        <f t="shared" si="5"/>
        <v>127.29534510433386</v>
      </c>
    </row>
    <row r="4" spans="1:38">
      <c r="A4" s="4" t="s">
        <v>44</v>
      </c>
      <c r="B4" s="4" t="s">
        <v>145</v>
      </c>
      <c r="C4" s="3">
        <v>1</v>
      </c>
      <c r="D4" s="3">
        <v>1</v>
      </c>
      <c r="E4" s="3">
        <v>0</v>
      </c>
      <c r="F4" s="3">
        <v>1</v>
      </c>
      <c r="G4" s="3">
        <v>1</v>
      </c>
      <c r="H4" s="3">
        <f t="shared" si="0"/>
        <v>4</v>
      </c>
      <c r="I4" s="3">
        <v>1</v>
      </c>
      <c r="J4" s="3">
        <v>2</v>
      </c>
      <c r="K4" s="3">
        <v>2</v>
      </c>
      <c r="L4" s="3">
        <v>1</v>
      </c>
      <c r="M4" s="3">
        <v>1</v>
      </c>
      <c r="N4" s="3">
        <f t="shared" si="1"/>
        <v>7</v>
      </c>
      <c r="O4" s="23">
        <f t="shared" si="2"/>
        <v>31.428571428571427</v>
      </c>
      <c r="P4" s="3">
        <v>7</v>
      </c>
      <c r="Q4" s="3">
        <v>2</v>
      </c>
      <c r="R4" s="3">
        <v>2</v>
      </c>
      <c r="S4" s="3">
        <v>0</v>
      </c>
      <c r="T4" s="3">
        <v>3</v>
      </c>
      <c r="U4" s="3">
        <v>0</v>
      </c>
      <c r="V4" s="3">
        <v>0</v>
      </c>
      <c r="W4" s="3">
        <v>1</v>
      </c>
      <c r="X4" s="3">
        <v>2</v>
      </c>
      <c r="Y4" s="3">
        <v>7</v>
      </c>
      <c r="Z4" s="3">
        <v>2</v>
      </c>
      <c r="AA4" s="3">
        <v>2</v>
      </c>
      <c r="AB4" s="3">
        <v>3</v>
      </c>
      <c r="AC4" s="3">
        <v>2</v>
      </c>
      <c r="AD4" s="3">
        <v>3</v>
      </c>
      <c r="AE4" s="3">
        <v>3</v>
      </c>
      <c r="AF4" s="3">
        <v>2</v>
      </c>
      <c r="AG4" s="3">
        <v>1</v>
      </c>
      <c r="AH4" s="3">
        <v>4</v>
      </c>
      <c r="AI4" s="23">
        <f t="shared" si="3"/>
        <v>51.68539325842697</v>
      </c>
      <c r="AJ4" s="23">
        <f t="shared" si="4"/>
        <v>83.113964686998401</v>
      </c>
      <c r="AK4" s="19">
        <v>37</v>
      </c>
      <c r="AL4" s="23">
        <f t="shared" si="5"/>
        <v>120.1139646869984</v>
      </c>
    </row>
    <row r="5" spans="1:38">
      <c r="A5" s="4" t="s">
        <v>50</v>
      </c>
      <c r="B5" s="4" t="s">
        <v>163</v>
      </c>
      <c r="C5" s="3">
        <v>1</v>
      </c>
      <c r="D5" s="3">
        <v>2</v>
      </c>
      <c r="E5" s="3">
        <v>2</v>
      </c>
      <c r="F5" s="3">
        <v>3</v>
      </c>
      <c r="G5" s="3">
        <v>1</v>
      </c>
      <c r="H5" s="3">
        <f t="shared" si="0"/>
        <v>9</v>
      </c>
      <c r="I5" s="3">
        <v>0</v>
      </c>
      <c r="J5" s="3">
        <v>1</v>
      </c>
      <c r="K5" s="3">
        <v>1</v>
      </c>
      <c r="L5" s="3">
        <v>1</v>
      </c>
      <c r="M5" s="3">
        <v>1</v>
      </c>
      <c r="N5" s="3">
        <f t="shared" si="1"/>
        <v>4</v>
      </c>
      <c r="O5" s="23">
        <f t="shared" si="2"/>
        <v>37.142857142857146</v>
      </c>
      <c r="P5" s="3">
        <v>5</v>
      </c>
      <c r="Q5" s="3">
        <v>2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1</v>
      </c>
      <c r="X5" s="3">
        <v>2</v>
      </c>
      <c r="Y5" s="3">
        <v>6</v>
      </c>
      <c r="Z5" s="3">
        <v>1</v>
      </c>
      <c r="AA5" s="3">
        <v>2</v>
      </c>
      <c r="AB5" s="3">
        <v>3</v>
      </c>
      <c r="AC5" s="3">
        <v>0</v>
      </c>
      <c r="AD5" s="3">
        <v>3</v>
      </c>
      <c r="AE5" s="3">
        <v>2</v>
      </c>
      <c r="AF5" s="3">
        <v>3</v>
      </c>
      <c r="AG5" s="3">
        <v>2</v>
      </c>
      <c r="AH5" s="3">
        <v>2</v>
      </c>
      <c r="AI5" s="23">
        <f t="shared" si="3"/>
        <v>39.325842696629216</v>
      </c>
      <c r="AJ5" s="23">
        <f t="shared" si="4"/>
        <v>76.468699839486362</v>
      </c>
      <c r="AK5" s="19">
        <v>42</v>
      </c>
      <c r="AL5" s="23">
        <f t="shared" si="5"/>
        <v>118.46869983948636</v>
      </c>
    </row>
    <row r="6" spans="1:38">
      <c r="A6" s="4" t="s">
        <v>72</v>
      </c>
      <c r="B6" s="4" t="s">
        <v>175</v>
      </c>
      <c r="C6" s="3">
        <v>2</v>
      </c>
      <c r="D6" s="3">
        <v>2</v>
      </c>
      <c r="E6" s="3">
        <v>3</v>
      </c>
      <c r="F6" s="3">
        <v>4</v>
      </c>
      <c r="G6" s="3">
        <v>0</v>
      </c>
      <c r="H6" s="3">
        <f t="shared" si="0"/>
        <v>11</v>
      </c>
      <c r="I6" s="3">
        <v>1</v>
      </c>
      <c r="J6" s="3">
        <v>3</v>
      </c>
      <c r="K6" s="3">
        <v>2</v>
      </c>
      <c r="L6" s="3">
        <v>1</v>
      </c>
      <c r="M6" s="3">
        <v>0</v>
      </c>
      <c r="N6" s="3">
        <f t="shared" si="1"/>
        <v>7</v>
      </c>
      <c r="O6" s="23">
        <f t="shared" si="2"/>
        <v>51.428571428571423</v>
      </c>
      <c r="P6" s="3">
        <v>5</v>
      </c>
      <c r="Q6" s="3">
        <v>1</v>
      </c>
      <c r="R6" s="3">
        <v>0</v>
      </c>
      <c r="S6" s="3">
        <v>2</v>
      </c>
      <c r="T6" s="3">
        <v>1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1</v>
      </c>
      <c r="AA6" s="3">
        <v>2</v>
      </c>
      <c r="AB6" s="3">
        <v>0</v>
      </c>
      <c r="AC6" s="3">
        <v>1</v>
      </c>
      <c r="AD6" s="3">
        <v>0</v>
      </c>
      <c r="AE6" s="3">
        <v>0</v>
      </c>
      <c r="AF6" s="3">
        <v>3</v>
      </c>
      <c r="AG6" s="3">
        <v>2</v>
      </c>
      <c r="AH6" s="3">
        <v>1</v>
      </c>
      <c r="AI6" s="23">
        <f t="shared" si="3"/>
        <v>23.595505617977526</v>
      </c>
      <c r="AJ6" s="23">
        <f t="shared" si="4"/>
        <v>75.024077046548953</v>
      </c>
      <c r="AK6" s="19">
        <v>39</v>
      </c>
      <c r="AL6" s="23">
        <f t="shared" si="5"/>
        <v>114.02407704654895</v>
      </c>
    </row>
    <row r="7" spans="1:38">
      <c r="A7" s="4" t="s">
        <v>143</v>
      </c>
      <c r="B7" s="4" t="s">
        <v>204</v>
      </c>
      <c r="C7" s="3">
        <v>1</v>
      </c>
      <c r="D7" s="3">
        <v>2</v>
      </c>
      <c r="E7" s="3">
        <v>0</v>
      </c>
      <c r="F7" s="3">
        <v>2</v>
      </c>
      <c r="G7" s="3">
        <v>2</v>
      </c>
      <c r="H7" s="3">
        <f t="shared" si="0"/>
        <v>7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f t="shared" si="1"/>
        <v>5</v>
      </c>
      <c r="O7" s="23">
        <f t="shared" si="2"/>
        <v>34.285714285714285</v>
      </c>
      <c r="P7" s="3">
        <v>6</v>
      </c>
      <c r="Q7" s="3">
        <v>2</v>
      </c>
      <c r="R7" s="3">
        <v>0</v>
      </c>
      <c r="S7" s="3">
        <v>1</v>
      </c>
      <c r="T7" s="3">
        <v>1</v>
      </c>
      <c r="U7" s="3">
        <v>0</v>
      </c>
      <c r="V7" s="3">
        <v>0</v>
      </c>
      <c r="W7" s="3">
        <v>1</v>
      </c>
      <c r="X7" s="3">
        <v>2</v>
      </c>
      <c r="Y7" s="3">
        <v>3</v>
      </c>
      <c r="Z7" s="3">
        <v>2</v>
      </c>
      <c r="AA7" s="3">
        <v>3</v>
      </c>
      <c r="AB7" s="3">
        <v>3</v>
      </c>
      <c r="AC7" s="3">
        <v>3</v>
      </c>
      <c r="AD7" s="3">
        <v>0</v>
      </c>
      <c r="AE7" s="3">
        <v>0</v>
      </c>
      <c r="AF7" s="3">
        <v>0</v>
      </c>
      <c r="AG7" s="3">
        <v>3</v>
      </c>
      <c r="AH7" s="3">
        <v>2</v>
      </c>
      <c r="AI7" s="23">
        <f t="shared" si="3"/>
        <v>35.955056179775283</v>
      </c>
      <c r="AJ7" s="23">
        <f t="shared" si="4"/>
        <v>70.240770465489561</v>
      </c>
      <c r="AK7" s="19">
        <v>35</v>
      </c>
      <c r="AL7" s="23">
        <f t="shared" si="5"/>
        <v>105.24077046548956</v>
      </c>
    </row>
    <row r="8" spans="1:38">
      <c r="A8" s="4" t="s">
        <v>34</v>
      </c>
      <c r="B8" s="4" t="s">
        <v>116</v>
      </c>
      <c r="C8" s="3">
        <v>1</v>
      </c>
      <c r="D8" s="3">
        <v>2</v>
      </c>
      <c r="E8" s="3">
        <v>0</v>
      </c>
      <c r="F8" s="3">
        <v>1</v>
      </c>
      <c r="G8" s="3">
        <v>1</v>
      </c>
      <c r="H8" s="3">
        <f t="shared" si="0"/>
        <v>5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f t="shared" si="1"/>
        <v>5</v>
      </c>
      <c r="O8" s="23">
        <f t="shared" si="2"/>
        <v>28.571428571428569</v>
      </c>
      <c r="P8" s="3">
        <v>8</v>
      </c>
      <c r="Q8" s="3">
        <v>1</v>
      </c>
      <c r="R8" s="3">
        <v>2</v>
      </c>
      <c r="S8" s="3">
        <v>2</v>
      </c>
      <c r="T8" s="3">
        <v>1</v>
      </c>
      <c r="U8" s="3">
        <v>0</v>
      </c>
      <c r="V8" s="3">
        <v>0</v>
      </c>
      <c r="W8" s="3">
        <v>1</v>
      </c>
      <c r="X8" s="3">
        <v>2</v>
      </c>
      <c r="Y8" s="3">
        <v>5</v>
      </c>
      <c r="Z8" s="3">
        <v>2</v>
      </c>
      <c r="AA8" s="3">
        <v>2</v>
      </c>
      <c r="AB8" s="3">
        <v>3</v>
      </c>
      <c r="AC8" s="3">
        <v>0</v>
      </c>
      <c r="AD8" s="3">
        <v>2</v>
      </c>
      <c r="AE8" s="3">
        <v>0</v>
      </c>
      <c r="AF8" s="3">
        <v>2</v>
      </c>
      <c r="AG8" s="3">
        <v>3</v>
      </c>
      <c r="AH8" s="3">
        <v>1</v>
      </c>
      <c r="AI8" s="23">
        <f t="shared" si="3"/>
        <v>41.573033707865171</v>
      </c>
      <c r="AJ8" s="23">
        <f t="shared" si="4"/>
        <v>70.144462279293748</v>
      </c>
      <c r="AK8" s="19">
        <v>62</v>
      </c>
      <c r="AL8" s="23">
        <f t="shared" si="5"/>
        <v>132.14446227929375</v>
      </c>
    </row>
    <row r="9" spans="1:38">
      <c r="A9" s="6" t="s">
        <v>95</v>
      </c>
      <c r="B9" s="6" t="s">
        <v>213</v>
      </c>
      <c r="C9" s="3">
        <v>2</v>
      </c>
      <c r="D9" s="3">
        <v>2</v>
      </c>
      <c r="E9" s="3">
        <v>0</v>
      </c>
      <c r="F9" s="3">
        <v>1</v>
      </c>
      <c r="G9" s="3">
        <v>3</v>
      </c>
      <c r="H9" s="3">
        <f t="shared" si="0"/>
        <v>8</v>
      </c>
      <c r="I9" s="3">
        <v>1</v>
      </c>
      <c r="J9" s="3">
        <v>2</v>
      </c>
      <c r="K9" s="3">
        <v>2</v>
      </c>
      <c r="L9" s="3">
        <v>1</v>
      </c>
      <c r="M9" s="3">
        <v>0</v>
      </c>
      <c r="N9" s="3">
        <f t="shared" si="1"/>
        <v>6</v>
      </c>
      <c r="O9" s="23">
        <f t="shared" si="2"/>
        <v>40</v>
      </c>
      <c r="P9" s="3">
        <v>6</v>
      </c>
      <c r="Q9" s="3">
        <v>0</v>
      </c>
      <c r="R9" s="3">
        <v>0</v>
      </c>
      <c r="S9" s="3">
        <v>6</v>
      </c>
      <c r="T9" s="3">
        <v>1</v>
      </c>
      <c r="U9" s="3">
        <v>0</v>
      </c>
      <c r="V9" s="3">
        <v>0</v>
      </c>
      <c r="W9" s="3">
        <v>1</v>
      </c>
      <c r="X9" s="3">
        <v>1</v>
      </c>
      <c r="Y9" s="3">
        <v>0</v>
      </c>
      <c r="Z9" s="3">
        <v>1</v>
      </c>
      <c r="AA9" s="3">
        <v>1</v>
      </c>
      <c r="AB9" s="3">
        <v>2</v>
      </c>
      <c r="AC9" s="3">
        <v>0</v>
      </c>
      <c r="AD9" s="3">
        <v>0</v>
      </c>
      <c r="AE9" s="3">
        <v>0</v>
      </c>
      <c r="AF9" s="3">
        <v>3</v>
      </c>
      <c r="AG9" s="3">
        <v>2</v>
      </c>
      <c r="AH9" s="3">
        <v>1</v>
      </c>
      <c r="AI9" s="23">
        <f t="shared" si="3"/>
        <v>28.08988764044944</v>
      </c>
      <c r="AJ9" s="23">
        <f t="shared" si="4"/>
        <v>68.089887640449433</v>
      </c>
      <c r="AK9" s="19">
        <v>28</v>
      </c>
      <c r="AL9" s="23">
        <f t="shared" si="5"/>
        <v>96.089887640449433</v>
      </c>
    </row>
    <row r="10" spans="1:38">
      <c r="A10" s="4" t="s">
        <v>11</v>
      </c>
      <c r="B10" s="4" t="s">
        <v>49</v>
      </c>
      <c r="C10" s="3">
        <v>1</v>
      </c>
      <c r="D10" s="3">
        <v>2</v>
      </c>
      <c r="E10" s="3">
        <v>0</v>
      </c>
      <c r="F10" s="3">
        <v>2</v>
      </c>
      <c r="G10" s="3">
        <v>0</v>
      </c>
      <c r="H10" s="3">
        <f t="shared" si="0"/>
        <v>5</v>
      </c>
      <c r="I10" s="3">
        <v>0</v>
      </c>
      <c r="J10" s="3">
        <v>1</v>
      </c>
      <c r="K10" s="3">
        <v>1</v>
      </c>
      <c r="L10" s="3">
        <v>0</v>
      </c>
      <c r="M10" s="3">
        <v>0</v>
      </c>
      <c r="N10" s="3">
        <f t="shared" si="1"/>
        <v>2</v>
      </c>
      <c r="O10" s="23">
        <f t="shared" si="2"/>
        <v>20</v>
      </c>
      <c r="P10" s="3">
        <v>8</v>
      </c>
      <c r="Q10" s="3">
        <v>2</v>
      </c>
      <c r="R10" s="3">
        <v>0</v>
      </c>
      <c r="S10" s="3">
        <v>2</v>
      </c>
      <c r="T10" s="3">
        <v>3</v>
      </c>
      <c r="U10" s="3">
        <v>2</v>
      </c>
      <c r="V10" s="3">
        <v>0</v>
      </c>
      <c r="W10" s="3">
        <v>1</v>
      </c>
      <c r="X10" s="3">
        <v>2</v>
      </c>
      <c r="Y10" s="3">
        <v>5</v>
      </c>
      <c r="Z10" s="3">
        <v>1</v>
      </c>
      <c r="AA10" s="3">
        <v>2</v>
      </c>
      <c r="AB10" s="3">
        <v>3</v>
      </c>
      <c r="AC10" s="3">
        <v>3</v>
      </c>
      <c r="AD10" s="3">
        <v>2</v>
      </c>
      <c r="AE10" s="3">
        <v>0</v>
      </c>
      <c r="AF10" s="3">
        <v>3</v>
      </c>
      <c r="AG10" s="3">
        <v>2</v>
      </c>
      <c r="AH10" s="3">
        <v>1</v>
      </c>
      <c r="AI10" s="23">
        <f t="shared" si="3"/>
        <v>47.191011235955052</v>
      </c>
      <c r="AJ10" s="23">
        <f t="shared" si="4"/>
        <v>67.191011235955045</v>
      </c>
      <c r="AK10" s="19">
        <v>28</v>
      </c>
      <c r="AL10" s="23">
        <f t="shared" si="5"/>
        <v>95.191011235955045</v>
      </c>
    </row>
    <row r="11" spans="1:38">
      <c r="A11" s="4" t="s">
        <v>42</v>
      </c>
      <c r="B11" s="4" t="s">
        <v>102</v>
      </c>
      <c r="C11" s="3">
        <v>0</v>
      </c>
      <c r="D11" s="3">
        <v>1</v>
      </c>
      <c r="E11" s="3">
        <v>0</v>
      </c>
      <c r="F11" s="3">
        <v>0</v>
      </c>
      <c r="G11" s="3">
        <v>1</v>
      </c>
      <c r="H11" s="3">
        <f t="shared" si="0"/>
        <v>2</v>
      </c>
      <c r="I11" s="3">
        <v>0</v>
      </c>
      <c r="J11" s="3">
        <v>3</v>
      </c>
      <c r="K11" s="3">
        <v>2</v>
      </c>
      <c r="L11" s="3">
        <v>2</v>
      </c>
      <c r="M11" s="3">
        <v>0</v>
      </c>
      <c r="N11" s="3">
        <f t="shared" si="1"/>
        <v>7</v>
      </c>
      <c r="O11" s="23">
        <f t="shared" si="2"/>
        <v>25.714285714285712</v>
      </c>
      <c r="P11" s="3">
        <v>8</v>
      </c>
      <c r="Q11" s="3">
        <v>2</v>
      </c>
      <c r="R11" s="3">
        <v>0</v>
      </c>
      <c r="S11" s="3">
        <v>0</v>
      </c>
      <c r="T11" s="3">
        <v>1</v>
      </c>
      <c r="U11" s="3">
        <v>3</v>
      </c>
      <c r="V11" s="3">
        <v>1</v>
      </c>
      <c r="W11" s="3">
        <v>0</v>
      </c>
      <c r="X11" s="3">
        <v>2</v>
      </c>
      <c r="Y11" s="3">
        <v>4</v>
      </c>
      <c r="Z11" s="3">
        <v>1</v>
      </c>
      <c r="AA11" s="3">
        <v>2</v>
      </c>
      <c r="AB11" s="3">
        <v>3</v>
      </c>
      <c r="AC11" s="3">
        <v>3</v>
      </c>
      <c r="AD11" s="3">
        <v>0</v>
      </c>
      <c r="AE11" s="3">
        <v>1</v>
      </c>
      <c r="AF11" s="3">
        <v>2</v>
      </c>
      <c r="AG11" s="3">
        <v>2</v>
      </c>
      <c r="AH11" s="3">
        <v>1</v>
      </c>
      <c r="AI11" s="23">
        <f t="shared" si="3"/>
        <v>40.449438202247187</v>
      </c>
      <c r="AJ11" s="23">
        <f t="shared" si="4"/>
        <v>66.163723916532902</v>
      </c>
      <c r="AK11" s="19">
        <v>35</v>
      </c>
      <c r="AL11" s="23">
        <f t="shared" si="5"/>
        <v>101.1637239165329</v>
      </c>
    </row>
    <row r="12" spans="1:38">
      <c r="A12" s="4" t="s">
        <v>57</v>
      </c>
      <c r="B12" s="4" t="s">
        <v>169</v>
      </c>
      <c r="C12" s="3">
        <v>0</v>
      </c>
      <c r="D12" s="3">
        <v>2</v>
      </c>
      <c r="E12" s="3">
        <v>0</v>
      </c>
      <c r="F12" s="3">
        <v>0</v>
      </c>
      <c r="G12" s="3">
        <v>0</v>
      </c>
      <c r="H12" s="3">
        <f t="shared" si="0"/>
        <v>2</v>
      </c>
      <c r="I12" s="3">
        <v>3</v>
      </c>
      <c r="J12" s="3">
        <v>3</v>
      </c>
      <c r="K12" s="3">
        <v>2</v>
      </c>
      <c r="L12" s="3">
        <v>2</v>
      </c>
      <c r="M12" s="3">
        <v>1</v>
      </c>
      <c r="N12" s="3">
        <f t="shared" si="1"/>
        <v>11</v>
      </c>
      <c r="O12" s="23">
        <f t="shared" si="2"/>
        <v>37.142857142857146</v>
      </c>
      <c r="P12" s="3">
        <v>6</v>
      </c>
      <c r="Q12" s="3">
        <v>0</v>
      </c>
      <c r="R12" s="3">
        <v>0</v>
      </c>
      <c r="S12" s="3">
        <v>0</v>
      </c>
      <c r="T12" s="3">
        <v>3</v>
      </c>
      <c r="U12" s="3">
        <v>0</v>
      </c>
      <c r="V12" s="3">
        <v>0</v>
      </c>
      <c r="W12" s="3">
        <v>1</v>
      </c>
      <c r="X12" s="3">
        <v>2</v>
      </c>
      <c r="Y12" s="3">
        <v>3</v>
      </c>
      <c r="Z12" s="3">
        <v>1</v>
      </c>
      <c r="AA12" s="3">
        <v>0</v>
      </c>
      <c r="AB12" s="3">
        <v>0</v>
      </c>
      <c r="AC12" s="3">
        <v>1</v>
      </c>
      <c r="AD12" s="3">
        <v>0</v>
      </c>
      <c r="AE12" s="3">
        <v>1</v>
      </c>
      <c r="AF12" s="3">
        <v>2</v>
      </c>
      <c r="AG12" s="3">
        <v>2</v>
      </c>
      <c r="AH12" s="3">
        <v>1</v>
      </c>
      <c r="AI12" s="23">
        <f t="shared" si="3"/>
        <v>25.842696629213485</v>
      </c>
      <c r="AJ12" s="23">
        <f t="shared" si="4"/>
        <v>62.985553772070631</v>
      </c>
      <c r="AK12" s="19">
        <v>53</v>
      </c>
      <c r="AL12" s="23">
        <f t="shared" si="5"/>
        <v>115.98555377207063</v>
      </c>
    </row>
    <row r="13" spans="1:38">
      <c r="A13" s="4" t="s">
        <v>138</v>
      </c>
      <c r="B13" s="4" t="s">
        <v>200</v>
      </c>
      <c r="C13" s="3">
        <v>2</v>
      </c>
      <c r="D13" s="3">
        <v>2</v>
      </c>
      <c r="E13" s="3">
        <v>0</v>
      </c>
      <c r="F13" s="3">
        <v>2</v>
      </c>
      <c r="G13" s="3">
        <v>0</v>
      </c>
      <c r="H13" s="3">
        <f t="shared" si="0"/>
        <v>6</v>
      </c>
      <c r="I13" s="3">
        <v>0</v>
      </c>
      <c r="J13" s="3">
        <v>0</v>
      </c>
      <c r="K13" s="3">
        <v>0</v>
      </c>
      <c r="L13" s="3">
        <v>2</v>
      </c>
      <c r="M13" s="3">
        <v>0</v>
      </c>
      <c r="N13" s="3">
        <f t="shared" si="1"/>
        <v>2</v>
      </c>
      <c r="O13" s="23">
        <f t="shared" si="2"/>
        <v>22.857142857142858</v>
      </c>
      <c r="P13" s="3">
        <v>6</v>
      </c>
      <c r="Q13" s="3">
        <v>1</v>
      </c>
      <c r="R13" s="3">
        <v>0</v>
      </c>
      <c r="S13" s="3">
        <v>1</v>
      </c>
      <c r="T13" s="3">
        <v>2</v>
      </c>
      <c r="U13" s="3">
        <v>6</v>
      </c>
      <c r="V13" s="3">
        <v>2</v>
      </c>
      <c r="W13" s="3">
        <v>1</v>
      </c>
      <c r="X13" s="3">
        <v>0</v>
      </c>
      <c r="Y13" s="3">
        <v>0</v>
      </c>
      <c r="Z13" s="3">
        <v>1</v>
      </c>
      <c r="AA13" s="3">
        <v>2</v>
      </c>
      <c r="AB13" s="3">
        <v>2</v>
      </c>
      <c r="AC13" s="3">
        <v>1</v>
      </c>
      <c r="AD13" s="3">
        <v>1</v>
      </c>
      <c r="AE13" s="3">
        <v>0</v>
      </c>
      <c r="AF13" s="3">
        <v>3</v>
      </c>
      <c r="AG13" s="3">
        <v>2</v>
      </c>
      <c r="AH13" s="3">
        <v>4</v>
      </c>
      <c r="AI13" s="23">
        <f t="shared" si="3"/>
        <v>39.325842696629216</v>
      </c>
      <c r="AJ13" s="23">
        <f t="shared" si="4"/>
        <v>62.18298555377207</v>
      </c>
      <c r="AK13" s="19">
        <v>17</v>
      </c>
      <c r="AL13" s="23">
        <f t="shared" si="5"/>
        <v>79.18298555377207</v>
      </c>
    </row>
    <row r="14" spans="1:38">
      <c r="A14" s="4" t="s">
        <v>82</v>
      </c>
      <c r="B14" s="4" t="s">
        <v>43</v>
      </c>
      <c r="C14" s="3">
        <v>2</v>
      </c>
      <c r="D14" s="3">
        <v>2</v>
      </c>
      <c r="E14" s="3">
        <v>0</v>
      </c>
      <c r="F14" s="3">
        <v>2</v>
      </c>
      <c r="G14" s="3">
        <v>0</v>
      </c>
      <c r="H14" s="3">
        <f t="shared" si="0"/>
        <v>6</v>
      </c>
      <c r="I14" s="3">
        <v>0</v>
      </c>
      <c r="J14" s="3">
        <v>1</v>
      </c>
      <c r="K14" s="3">
        <v>1</v>
      </c>
      <c r="L14" s="3">
        <v>1</v>
      </c>
      <c r="M14" s="3">
        <v>0</v>
      </c>
      <c r="N14" s="3">
        <f t="shared" si="1"/>
        <v>3</v>
      </c>
      <c r="O14" s="23">
        <f t="shared" si="2"/>
        <v>25.714285714285712</v>
      </c>
      <c r="P14" s="3">
        <v>6</v>
      </c>
      <c r="Q14" s="3">
        <v>2</v>
      </c>
      <c r="R14" s="3">
        <v>0</v>
      </c>
      <c r="S14" s="3">
        <v>0</v>
      </c>
      <c r="T14" s="3">
        <v>2</v>
      </c>
      <c r="U14" s="3">
        <v>1</v>
      </c>
      <c r="V14" s="3">
        <v>0</v>
      </c>
      <c r="W14" s="3">
        <v>1</v>
      </c>
      <c r="X14" s="3">
        <v>2</v>
      </c>
      <c r="Y14" s="3">
        <v>2</v>
      </c>
      <c r="Z14" s="3">
        <v>3</v>
      </c>
      <c r="AA14" s="3">
        <v>0</v>
      </c>
      <c r="AB14" s="3">
        <v>0</v>
      </c>
      <c r="AC14" s="3">
        <v>2</v>
      </c>
      <c r="AD14" s="3">
        <v>0</v>
      </c>
      <c r="AE14" s="3">
        <v>0</v>
      </c>
      <c r="AF14" s="3">
        <v>3</v>
      </c>
      <c r="AG14" s="3">
        <v>3</v>
      </c>
      <c r="AH14" s="3">
        <v>1</v>
      </c>
      <c r="AI14" s="23">
        <f t="shared" si="3"/>
        <v>31.460674157303369</v>
      </c>
      <c r="AJ14" s="23">
        <f t="shared" si="4"/>
        <v>57.174959871589081</v>
      </c>
      <c r="AK14" s="19">
        <v>16</v>
      </c>
      <c r="AL14" s="23">
        <f t="shared" si="5"/>
        <v>73.174959871589081</v>
      </c>
    </row>
    <row r="15" spans="1:38">
      <c r="A15" s="4" t="s">
        <v>79</v>
      </c>
      <c r="B15" s="4" t="s">
        <v>26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f t="shared" si="0"/>
        <v>2</v>
      </c>
      <c r="I15" s="3">
        <v>2</v>
      </c>
      <c r="J15" s="3">
        <v>2</v>
      </c>
      <c r="K15" s="3">
        <v>2</v>
      </c>
      <c r="L15" s="3">
        <v>1</v>
      </c>
      <c r="M15" s="3">
        <v>1</v>
      </c>
      <c r="N15" s="3">
        <f t="shared" si="1"/>
        <v>8</v>
      </c>
      <c r="O15" s="23">
        <f t="shared" si="2"/>
        <v>28.571428571428569</v>
      </c>
      <c r="P15" s="3">
        <v>3</v>
      </c>
      <c r="Q15" s="3">
        <v>2</v>
      </c>
      <c r="R15" s="3">
        <v>0</v>
      </c>
      <c r="S15" s="3">
        <v>0</v>
      </c>
      <c r="T15" s="3">
        <v>2</v>
      </c>
      <c r="U15" s="3">
        <v>0</v>
      </c>
      <c r="V15" s="3">
        <v>0</v>
      </c>
      <c r="W15" s="3">
        <v>0</v>
      </c>
      <c r="X15" s="3">
        <v>2</v>
      </c>
      <c r="Y15" s="3">
        <v>5</v>
      </c>
      <c r="Z15" s="3">
        <v>0</v>
      </c>
      <c r="AA15" s="3">
        <v>0</v>
      </c>
      <c r="AB15" s="3">
        <v>3</v>
      </c>
      <c r="AC15" s="3">
        <v>0</v>
      </c>
      <c r="AD15" s="3">
        <v>0</v>
      </c>
      <c r="AE15" s="3">
        <v>0</v>
      </c>
      <c r="AF15" s="3">
        <v>2</v>
      </c>
      <c r="AG15" s="3">
        <v>2</v>
      </c>
      <c r="AH15" s="3">
        <v>1</v>
      </c>
      <c r="AI15" s="23">
        <f t="shared" si="3"/>
        <v>24.719101123595504</v>
      </c>
      <c r="AJ15" s="23">
        <f t="shared" si="4"/>
        <v>53.290529695024077</v>
      </c>
      <c r="AK15" s="19">
        <v>20</v>
      </c>
      <c r="AL15" s="23">
        <f t="shared" si="5"/>
        <v>73.290529695024077</v>
      </c>
    </row>
    <row r="16" spans="1:38" s="20" customFormat="1" ht="15" customHeight="1">
      <c r="A16" s="4" t="s">
        <v>86</v>
      </c>
      <c r="B16" s="4" t="s">
        <v>180</v>
      </c>
      <c r="C16" s="3">
        <v>2</v>
      </c>
      <c r="D16" s="3">
        <v>0</v>
      </c>
      <c r="E16" s="3">
        <v>0</v>
      </c>
      <c r="F16" s="3">
        <v>3</v>
      </c>
      <c r="G16" s="3">
        <v>1</v>
      </c>
      <c r="H16" s="3">
        <f t="shared" si="0"/>
        <v>6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f t="shared" si="1"/>
        <v>3</v>
      </c>
      <c r="O16" s="23">
        <f t="shared" si="2"/>
        <v>25.714285714285712</v>
      </c>
      <c r="P16" s="3">
        <v>4</v>
      </c>
      <c r="Q16" s="3">
        <v>0</v>
      </c>
      <c r="R16" s="3">
        <v>0</v>
      </c>
      <c r="S16" s="3">
        <v>0</v>
      </c>
      <c r="T16" s="3">
        <v>2</v>
      </c>
      <c r="U16" s="3">
        <v>1</v>
      </c>
      <c r="V16" s="3">
        <v>0</v>
      </c>
      <c r="W16" s="3">
        <v>1</v>
      </c>
      <c r="X16" s="3">
        <v>2</v>
      </c>
      <c r="Y16" s="3">
        <v>0</v>
      </c>
      <c r="Z16" s="3">
        <v>1</v>
      </c>
      <c r="AA16" s="3">
        <v>1</v>
      </c>
      <c r="AB16" s="3">
        <v>0</v>
      </c>
      <c r="AC16" s="3">
        <v>1</v>
      </c>
      <c r="AD16" s="3">
        <v>0</v>
      </c>
      <c r="AE16" s="3">
        <v>1</v>
      </c>
      <c r="AF16" s="3">
        <v>3</v>
      </c>
      <c r="AG16" s="3">
        <v>2</v>
      </c>
      <c r="AH16" s="3">
        <v>2</v>
      </c>
      <c r="AI16" s="23">
        <f t="shared" si="3"/>
        <v>23.595505617977526</v>
      </c>
      <c r="AJ16" s="23">
        <f t="shared" si="4"/>
        <v>49.309791332263238</v>
      </c>
      <c r="AK16" s="19">
        <v>15</v>
      </c>
      <c r="AL16" s="23">
        <f t="shared" si="5"/>
        <v>64.309791332263245</v>
      </c>
    </row>
    <row r="17" spans="1:38">
      <c r="A17" s="4" t="s">
        <v>111</v>
      </c>
      <c r="B17" s="4" t="s">
        <v>183</v>
      </c>
      <c r="C17" s="3">
        <v>2</v>
      </c>
      <c r="D17" s="3">
        <v>0</v>
      </c>
      <c r="E17" s="3">
        <v>0</v>
      </c>
      <c r="F17" s="3">
        <v>2</v>
      </c>
      <c r="G17" s="3">
        <v>1</v>
      </c>
      <c r="H17" s="3">
        <f t="shared" si="0"/>
        <v>5</v>
      </c>
      <c r="I17" s="3">
        <v>2</v>
      </c>
      <c r="J17" s="3">
        <v>2</v>
      </c>
      <c r="K17" s="3">
        <v>1</v>
      </c>
      <c r="L17" s="3">
        <v>1</v>
      </c>
      <c r="M17" s="3">
        <v>0</v>
      </c>
      <c r="N17" s="3">
        <f t="shared" si="1"/>
        <v>6</v>
      </c>
      <c r="O17" s="23">
        <f t="shared" si="2"/>
        <v>31.428571428571427</v>
      </c>
      <c r="P17" s="3">
        <v>5</v>
      </c>
      <c r="Q17" s="3">
        <v>0</v>
      </c>
      <c r="R17" s="3">
        <v>0</v>
      </c>
      <c r="S17" s="3">
        <v>1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1</v>
      </c>
      <c r="AA17" s="3">
        <v>0</v>
      </c>
      <c r="AB17" s="3">
        <v>3</v>
      </c>
      <c r="AC17" s="3">
        <v>0</v>
      </c>
      <c r="AD17" s="3">
        <v>0</v>
      </c>
      <c r="AE17" s="3">
        <v>0</v>
      </c>
      <c r="AF17" s="3">
        <v>2</v>
      </c>
      <c r="AG17" s="3">
        <v>0</v>
      </c>
      <c r="AH17" s="3">
        <v>1</v>
      </c>
      <c r="AI17" s="23">
        <f t="shared" si="3"/>
        <v>16.853932584269664</v>
      </c>
      <c r="AJ17" s="23">
        <f t="shared" si="4"/>
        <v>48.282504012841088</v>
      </c>
      <c r="AK17" s="19">
        <v>15</v>
      </c>
      <c r="AL17" s="23">
        <f t="shared" si="5"/>
        <v>63.282504012841088</v>
      </c>
    </row>
    <row r="18" spans="1:38">
      <c r="A18" s="4" t="s">
        <v>20</v>
      </c>
      <c r="B18" s="4" t="s">
        <v>69</v>
      </c>
      <c r="C18" s="3">
        <v>1</v>
      </c>
      <c r="D18" s="3">
        <v>2</v>
      </c>
      <c r="E18" s="3">
        <v>1</v>
      </c>
      <c r="F18" s="3">
        <v>0</v>
      </c>
      <c r="G18" s="3">
        <v>1</v>
      </c>
      <c r="H18" s="3">
        <f t="shared" si="0"/>
        <v>5</v>
      </c>
      <c r="I18" s="3">
        <v>0</v>
      </c>
      <c r="J18" s="3">
        <v>1</v>
      </c>
      <c r="K18" s="3">
        <v>1</v>
      </c>
      <c r="L18" s="3">
        <v>0</v>
      </c>
      <c r="M18" s="3">
        <v>0</v>
      </c>
      <c r="N18" s="3">
        <f t="shared" si="1"/>
        <v>2</v>
      </c>
      <c r="O18" s="23">
        <f t="shared" si="2"/>
        <v>20</v>
      </c>
      <c r="P18" s="3">
        <v>5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1</v>
      </c>
      <c r="X18" s="3">
        <v>1</v>
      </c>
      <c r="Y18" s="3">
        <v>3</v>
      </c>
      <c r="Z18" s="3">
        <v>0</v>
      </c>
      <c r="AA18" s="3">
        <v>2</v>
      </c>
      <c r="AB18" s="3">
        <v>2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2</v>
      </c>
      <c r="AI18" s="23">
        <f t="shared" si="3"/>
        <v>20.224719101123593</v>
      </c>
      <c r="AJ18" s="23">
        <f t="shared" si="4"/>
        <v>40.224719101123597</v>
      </c>
      <c r="AK18" s="19">
        <v>30</v>
      </c>
      <c r="AL18" s="23">
        <f t="shared" si="5"/>
        <v>70.224719101123597</v>
      </c>
    </row>
    <row r="19" spans="1:38">
      <c r="A19" s="9" t="s">
        <v>96</v>
      </c>
      <c r="B19" s="10" t="s">
        <v>215</v>
      </c>
      <c r="C19" s="3">
        <v>1</v>
      </c>
      <c r="D19" s="3">
        <v>0</v>
      </c>
      <c r="E19" s="3">
        <v>0</v>
      </c>
      <c r="F19" s="3">
        <v>0</v>
      </c>
      <c r="G19" s="3">
        <v>1</v>
      </c>
      <c r="H19" s="3">
        <f t="shared" si="0"/>
        <v>2</v>
      </c>
      <c r="I19" s="3">
        <v>1</v>
      </c>
      <c r="J19" s="3">
        <v>1</v>
      </c>
      <c r="K19" s="3">
        <v>1</v>
      </c>
      <c r="L19" s="3">
        <v>1</v>
      </c>
      <c r="M19" s="3">
        <v>0</v>
      </c>
      <c r="N19" s="3">
        <f t="shared" si="1"/>
        <v>4</v>
      </c>
      <c r="O19" s="23">
        <f t="shared" si="2"/>
        <v>17.142857142857142</v>
      </c>
      <c r="P19" s="3">
        <v>5</v>
      </c>
      <c r="Q19" s="3">
        <v>2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2</v>
      </c>
      <c r="Y19" s="3">
        <v>5</v>
      </c>
      <c r="Z19" s="3">
        <v>0</v>
      </c>
      <c r="AA19" s="3">
        <v>1</v>
      </c>
      <c r="AB19" s="3">
        <v>3</v>
      </c>
      <c r="AC19" s="3">
        <v>0</v>
      </c>
      <c r="AD19" s="3">
        <v>1</v>
      </c>
      <c r="AE19" s="3">
        <v>0</v>
      </c>
      <c r="AF19" s="3">
        <v>0</v>
      </c>
      <c r="AG19" s="3">
        <v>0</v>
      </c>
      <c r="AH19" s="3">
        <v>0</v>
      </c>
      <c r="AI19" s="23">
        <f t="shared" si="3"/>
        <v>22.471910112359549</v>
      </c>
      <c r="AJ19" s="23">
        <f t="shared" si="4"/>
        <v>39.614767255216691</v>
      </c>
      <c r="AK19" s="19">
        <v>22</v>
      </c>
      <c r="AL19" s="23">
        <f t="shared" si="5"/>
        <v>61.614767255216691</v>
      </c>
    </row>
    <row r="20" spans="1:38">
      <c r="A20" s="4" t="s">
        <v>29</v>
      </c>
      <c r="B20" s="4" t="s">
        <v>109</v>
      </c>
      <c r="C20" s="3">
        <v>0</v>
      </c>
      <c r="D20" s="3">
        <v>0</v>
      </c>
      <c r="E20" s="3">
        <v>0</v>
      </c>
      <c r="F20" s="3">
        <v>1</v>
      </c>
      <c r="G20" s="3">
        <v>1</v>
      </c>
      <c r="H20" s="3">
        <f t="shared" si="0"/>
        <v>2</v>
      </c>
      <c r="I20" s="3">
        <v>0</v>
      </c>
      <c r="J20" s="3">
        <v>0</v>
      </c>
      <c r="K20" s="3">
        <v>0</v>
      </c>
      <c r="L20" s="3">
        <v>1</v>
      </c>
      <c r="M20" s="3">
        <v>1</v>
      </c>
      <c r="N20" s="3">
        <f t="shared" si="1"/>
        <v>2</v>
      </c>
      <c r="O20" s="23">
        <f t="shared" si="2"/>
        <v>11.428571428571429</v>
      </c>
      <c r="P20" s="3">
        <v>6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1</v>
      </c>
      <c r="X20" s="3">
        <v>2</v>
      </c>
      <c r="Y20" s="3">
        <v>1</v>
      </c>
      <c r="Z20" s="3">
        <v>0</v>
      </c>
      <c r="AA20" s="3">
        <v>0</v>
      </c>
      <c r="AB20" s="3">
        <v>0</v>
      </c>
      <c r="AC20" s="3">
        <v>3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3">
        <f t="shared" si="3"/>
        <v>15.730337078651685</v>
      </c>
      <c r="AJ20" s="23">
        <f t="shared" si="4"/>
        <v>27.158908507223114</v>
      </c>
      <c r="AK20" s="19">
        <v>34</v>
      </c>
      <c r="AL20" s="23">
        <f t="shared" si="5"/>
        <v>61.158908507223117</v>
      </c>
    </row>
    <row r="21" spans="1:38">
      <c r="AI21" s="23"/>
    </row>
  </sheetData>
  <sortState ref="A2:AQ21">
    <sortCondition descending="1" ref="AJ2:AJ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2019-11-15T14:44:56Z</dcterms:created>
  <dcterms:modified xsi:type="dcterms:W3CDTF">2019-11-22T13:15:12Z</dcterms:modified>
</cp:coreProperties>
</file>